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ijscholen.sharepoint.com/sites/LRV/Gedeelde documenten/General/N/E/KBC-Trophy/eventingtrophy/2024-2025/"/>
    </mc:Choice>
  </mc:AlternateContent>
  <xr:revisionPtr revIDLastSave="301" documentId="8_{9F0C6B2E-AFD8-4FDC-93C8-8537C18DB96C}" xr6:coauthVersionLast="47" xr6:coauthVersionMax="47" xr10:uidLastSave="{E5D3202E-F327-446F-A4AB-6CAA2C0694F1}"/>
  <bookViews>
    <workbookView xWindow="-120" yWindow="-120" windowWidth="21840" windowHeight="13020" xr2:uid="{00000000-000D-0000-FFFF-FFFF00000000}"/>
  </bookViews>
  <sheets>
    <sheet name="Blad1" sheetId="1" r:id="rId1"/>
    <sheet name="Blad2" sheetId="2" r:id="rId2"/>
    <sheet name="Blad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31" i="1" l="1"/>
  <c r="Z31" i="1" s="1"/>
  <c r="T31" i="1"/>
  <c r="U31" i="1" s="1"/>
  <c r="N31" i="1"/>
  <c r="O31" i="1" s="1"/>
  <c r="Y40" i="1"/>
  <c r="Z40" i="1" s="1"/>
  <c r="T40" i="1"/>
  <c r="U40" i="1" s="1"/>
  <c r="N40" i="1"/>
  <c r="O40" i="1" s="1"/>
  <c r="Y42" i="1"/>
  <c r="Z42" i="1" s="1"/>
  <c r="T42" i="1"/>
  <c r="U42" i="1" s="1"/>
  <c r="N42" i="1"/>
  <c r="O42" i="1" s="1"/>
  <c r="Y15" i="1"/>
  <c r="Z15" i="1" s="1"/>
  <c r="T15" i="1"/>
  <c r="U15" i="1" s="1"/>
  <c r="N15" i="1"/>
  <c r="O15" i="1" s="1"/>
  <c r="Y13" i="1"/>
  <c r="Z13" i="1" s="1"/>
  <c r="T13" i="1"/>
  <c r="U13" i="1" s="1"/>
  <c r="N13" i="1"/>
  <c r="O13" i="1" s="1"/>
  <c r="Y51" i="1"/>
  <c r="Z51" i="1" s="1"/>
  <c r="T51" i="1"/>
  <c r="U51" i="1" s="1"/>
  <c r="N51" i="1"/>
  <c r="O51" i="1" s="1"/>
  <c r="Y17" i="1"/>
  <c r="Z17" i="1" s="1"/>
  <c r="T17" i="1"/>
  <c r="U17" i="1" s="1"/>
  <c r="N17" i="1"/>
  <c r="O17" i="1" s="1"/>
  <c r="Y22" i="1"/>
  <c r="Z22" i="1" s="1"/>
  <c r="T22" i="1"/>
  <c r="U22" i="1" s="1"/>
  <c r="N22" i="1"/>
  <c r="O22" i="1" s="1"/>
  <c r="Y49" i="1"/>
  <c r="Z49" i="1" s="1"/>
  <c r="T49" i="1"/>
  <c r="U49" i="1" s="1"/>
  <c r="N49" i="1"/>
  <c r="O49" i="1" s="1"/>
  <c r="Y26" i="1"/>
  <c r="Z26" i="1" s="1"/>
  <c r="T26" i="1"/>
  <c r="U26" i="1" s="1"/>
  <c r="N26" i="1"/>
  <c r="O26" i="1" s="1"/>
  <c r="T11" i="1"/>
  <c r="T27" i="1"/>
  <c r="T39" i="1"/>
  <c r="T38" i="1"/>
  <c r="T19" i="1"/>
  <c r="T24" i="1"/>
  <c r="T37" i="1"/>
  <c r="T36" i="1"/>
  <c r="T14" i="1"/>
  <c r="T35" i="1"/>
  <c r="T34" i="1"/>
  <c r="T33" i="1"/>
  <c r="T16" i="1"/>
  <c r="T10" i="1"/>
  <c r="T12" i="1"/>
  <c r="T23" i="1"/>
  <c r="T50" i="1"/>
  <c r="T29" i="1"/>
  <c r="T28" i="1"/>
  <c r="T21" i="1"/>
  <c r="T48" i="1"/>
  <c r="T47" i="1"/>
  <c r="T46" i="1"/>
  <c r="T45" i="1"/>
  <c r="T44" i="1"/>
  <c r="T43" i="1"/>
  <c r="T32" i="1"/>
  <c r="T18" i="1"/>
  <c r="T41" i="1"/>
  <c r="T25" i="1"/>
  <c r="T20" i="1"/>
  <c r="T30" i="1"/>
  <c r="N16" i="1"/>
  <c r="N10" i="1"/>
  <c r="N12" i="1"/>
  <c r="N23" i="1"/>
  <c r="N50" i="1"/>
  <c r="N29" i="1"/>
  <c r="N28" i="1"/>
  <c r="N21" i="1"/>
  <c r="N48" i="1"/>
  <c r="N47" i="1"/>
  <c r="N46" i="1"/>
  <c r="N45" i="1"/>
  <c r="N44" i="1"/>
  <c r="N43" i="1"/>
  <c r="N32" i="1"/>
  <c r="N18" i="1"/>
  <c r="N41" i="1"/>
  <c r="N25" i="1"/>
  <c r="N20" i="1"/>
  <c r="N30" i="1"/>
  <c r="N11" i="1"/>
  <c r="N27" i="1"/>
  <c r="N39" i="1"/>
  <c r="N38" i="1"/>
  <c r="N19" i="1"/>
  <c r="N24" i="1"/>
  <c r="N37" i="1"/>
  <c r="N36" i="1"/>
  <c r="N14" i="1"/>
  <c r="N35" i="1"/>
  <c r="N34" i="1"/>
  <c r="N33" i="1"/>
  <c r="Y47" i="1"/>
  <c r="Z47" i="1" s="1"/>
  <c r="Y46" i="1"/>
  <c r="Z46" i="1" s="1"/>
  <c r="Y45" i="1"/>
  <c r="Z45" i="1" s="1"/>
  <c r="Y44" i="1"/>
  <c r="Z44" i="1" s="1"/>
  <c r="Y43" i="1"/>
  <c r="Z43" i="1" s="1"/>
  <c r="Y32" i="1"/>
  <c r="Z32" i="1" s="1"/>
  <c r="Y18" i="1"/>
  <c r="Z18" i="1" s="1"/>
  <c r="Y41" i="1"/>
  <c r="Z41" i="1" s="1"/>
  <c r="Y25" i="1"/>
  <c r="Z25" i="1" s="1"/>
  <c r="Y20" i="1"/>
  <c r="Z20" i="1" s="1"/>
  <c r="Y30" i="1"/>
  <c r="Z30" i="1" s="1"/>
  <c r="Y11" i="1"/>
  <c r="Z11" i="1" s="1"/>
  <c r="Y50" i="1"/>
  <c r="Z50" i="1" s="1"/>
  <c r="Y29" i="1"/>
  <c r="Z29" i="1" s="1"/>
  <c r="Y28" i="1"/>
  <c r="Z28" i="1" s="1"/>
  <c r="Y16" i="1"/>
  <c r="Z16" i="1" s="1"/>
  <c r="Y10" i="1"/>
  <c r="Z10" i="1" s="1"/>
  <c r="Y27" i="1"/>
  <c r="Z27" i="1" s="1"/>
  <c r="Y39" i="1"/>
  <c r="Z39" i="1" s="1"/>
  <c r="Y38" i="1"/>
  <c r="Z38" i="1" s="1"/>
  <c r="Y19" i="1"/>
  <c r="Z19" i="1" s="1"/>
  <c r="Y24" i="1"/>
  <c r="Z24" i="1" s="1"/>
  <c r="Y12" i="1"/>
  <c r="Z12" i="1" s="1"/>
  <c r="Y37" i="1"/>
  <c r="Z37" i="1" s="1"/>
  <c r="Y21" i="1"/>
  <c r="Z21" i="1" s="1"/>
  <c r="Y36" i="1"/>
  <c r="Z36" i="1" s="1"/>
  <c r="Y14" i="1"/>
  <c r="Z14" i="1" s="1"/>
  <c r="Y23" i="1"/>
  <c r="Z23" i="1" s="1"/>
  <c r="Y35" i="1"/>
  <c r="Z35" i="1" s="1"/>
  <c r="Y34" i="1"/>
  <c r="Z34" i="1" s="1"/>
  <c r="Y48" i="1"/>
  <c r="Z48" i="1" s="1"/>
  <c r="Y33" i="1"/>
  <c r="Z33" i="1" s="1"/>
  <c r="V31" i="1" l="1"/>
  <c r="V40" i="1"/>
  <c r="V17" i="1"/>
  <c r="V15" i="1"/>
  <c r="V42" i="1"/>
  <c r="V49" i="1"/>
  <c r="V13" i="1"/>
  <c r="V51" i="1"/>
  <c r="V26" i="1"/>
  <c r="V22" i="1"/>
  <c r="U23" i="1"/>
  <c r="U29" i="1"/>
  <c r="U21" i="1"/>
  <c r="U11" i="1"/>
  <c r="U47" i="1"/>
  <c r="U16" i="1"/>
  <c r="O23" i="1"/>
  <c r="O29" i="1"/>
  <c r="O21" i="1"/>
  <c r="O11" i="1"/>
  <c r="O47" i="1"/>
  <c r="O16" i="1"/>
  <c r="U46" i="1"/>
  <c r="U45" i="1"/>
  <c r="U44" i="1"/>
  <c r="U43" i="1"/>
  <c r="U32" i="1"/>
  <c r="U37" i="1"/>
  <c r="U38" i="1"/>
  <c r="U18" i="1"/>
  <c r="U41" i="1"/>
  <c r="U25" i="1"/>
  <c r="U20" i="1"/>
  <c r="U30" i="1"/>
  <c r="U50" i="1"/>
  <c r="U28" i="1"/>
  <c r="U10" i="1"/>
  <c r="U27" i="1"/>
  <c r="U39" i="1"/>
  <c r="U35" i="1"/>
  <c r="U19" i="1"/>
  <c r="U24" i="1"/>
  <c r="U12" i="1"/>
  <c r="U48" i="1"/>
  <c r="U36" i="1"/>
  <c r="U14" i="1"/>
  <c r="U34" i="1"/>
  <c r="U33" i="1"/>
  <c r="O43" i="1"/>
  <c r="O10" i="1"/>
  <c r="O12" i="1"/>
  <c r="O14" i="1"/>
  <c r="O19" i="1"/>
  <c r="O38" i="1"/>
  <c r="O18" i="1"/>
  <c r="O46" i="1"/>
  <c r="O33" i="1"/>
  <c r="O24" i="1"/>
  <c r="O45" i="1"/>
  <c r="O32" i="1"/>
  <c r="O20" i="1"/>
  <c r="O35" i="1"/>
  <c r="O50" i="1"/>
  <c r="O41" i="1"/>
  <c r="O36" i="1"/>
  <c r="O34" i="1"/>
  <c r="O28" i="1"/>
  <c r="O39" i="1"/>
  <c r="O44" i="1"/>
  <c r="O25" i="1"/>
  <c r="O27" i="1"/>
  <c r="O37" i="1"/>
  <c r="O30" i="1"/>
  <c r="O48" i="1"/>
  <c r="V23" i="1" l="1"/>
  <c r="V11" i="1"/>
  <c r="V21" i="1"/>
  <c r="V29" i="1"/>
  <c r="V47" i="1"/>
  <c r="V16" i="1"/>
  <c r="V10" i="1"/>
  <c r="V12" i="1"/>
  <c r="V27" i="1"/>
  <c r="V24" i="1"/>
  <c r="V35" i="1"/>
  <c r="V19" i="1"/>
  <c r="V39" i="1"/>
  <c r="V30" i="1"/>
  <c r="V25" i="1"/>
  <c r="V18" i="1"/>
  <c r="V41" i="1"/>
  <c r="V28" i="1"/>
  <c r="V45" i="1"/>
  <c r="V44" i="1"/>
  <c r="V46" i="1"/>
  <c r="V38" i="1"/>
  <c r="V34" i="1"/>
  <c r="V20" i="1"/>
  <c r="V32" i="1"/>
  <c r="V48" i="1"/>
  <c r="V37" i="1"/>
  <c r="V36" i="1"/>
  <c r="V14" i="1"/>
  <c r="V43" i="1"/>
  <c r="V33" i="1"/>
  <c r="V50" i="1"/>
</calcChain>
</file>

<file path=xl/sharedStrings.xml><?xml version="1.0" encoding="utf-8"?>
<sst xmlns="http://schemas.openxmlformats.org/spreadsheetml/2006/main" count="250" uniqueCount="132">
  <si>
    <t>Rijvereniging</t>
  </si>
  <si>
    <t>Paard</t>
  </si>
  <si>
    <t>Klasse</t>
  </si>
  <si>
    <t>Klasse Midden</t>
  </si>
  <si>
    <t>x 1,25</t>
  </si>
  <si>
    <t>Klasse Zwaar</t>
  </si>
  <si>
    <t>x 1,5</t>
  </si>
  <si>
    <t>Nationale Cross</t>
  </si>
  <si>
    <t>Grobbendonk</t>
  </si>
  <si>
    <t>Meldert</t>
  </si>
  <si>
    <t>x coëf klasse</t>
  </si>
  <si>
    <t>tussenstand</t>
  </si>
  <si>
    <t>x coëf nat (x1,5)</t>
  </si>
  <si>
    <t>najaar</t>
  </si>
  <si>
    <t>voorjaar</t>
  </si>
  <si>
    <t>tot seizoen</t>
  </si>
  <si>
    <t>plaats</t>
  </si>
  <si>
    <t>ptn</t>
  </si>
  <si>
    <t>Ruiter</t>
  </si>
  <si>
    <t>Totaal 3 beste</t>
  </si>
  <si>
    <t>Klasse Licht</t>
  </si>
  <si>
    <t>x 1</t>
  </si>
  <si>
    <t>Merksplas</t>
  </si>
  <si>
    <t>Lille</t>
  </si>
  <si>
    <t>Overpelt</t>
  </si>
  <si>
    <t>ALGEMEEN TOTAAL AD+AH</t>
  </si>
  <si>
    <t>klasse</t>
  </si>
  <si>
    <t>KBC EVENTINGTROPHY 2023-2024</t>
  </si>
  <si>
    <t>ZOERSEL</t>
  </si>
  <si>
    <t>MINDERHOUT</t>
  </si>
  <si>
    <t>KIELDRECHT-VRASENE</t>
  </si>
  <si>
    <t>LAVINO</t>
  </si>
  <si>
    <t>WAMBEEK</t>
  </si>
  <si>
    <t>WAASMUNSTER</t>
  </si>
  <si>
    <t>WUUSTWEZEL</t>
  </si>
  <si>
    <t>DQ</t>
  </si>
  <si>
    <t>MELDERT</t>
  </si>
  <si>
    <t>JESSICA</t>
  </si>
  <si>
    <t>KIRA</t>
  </si>
  <si>
    <t>ERPE MERE</t>
  </si>
  <si>
    <t>REALITY TER BINK</t>
  </si>
  <si>
    <t>JOTTA D'INSEGOTTE</t>
  </si>
  <si>
    <t>KERKSKEN</t>
  </si>
  <si>
    <t>BASSEVELDE</t>
  </si>
  <si>
    <t>KIONA VZ</t>
  </si>
  <si>
    <t>MEERLE MEERSELDREEF</t>
  </si>
  <si>
    <t>ORISHA</t>
  </si>
  <si>
    <t>PULDERBOS</t>
  </si>
  <si>
    <t>DALVA D'ENFER Z</t>
  </si>
  <si>
    <t>HELENE</t>
  </si>
  <si>
    <t>KRONOS VAN DEN DRIES</t>
  </si>
  <si>
    <t>ROLEX VAN 'T HILLOHOF</t>
  </si>
  <si>
    <t>LUNA DE SWAEF</t>
  </si>
  <si>
    <t>BURST</t>
  </si>
  <si>
    <t>QUELLE KISS</t>
  </si>
  <si>
    <t>NINA VAN 'T FARSENHOVEN</t>
  </si>
  <si>
    <t>DAVY GORIS</t>
  </si>
  <si>
    <t>MERKSPLAS</t>
  </si>
  <si>
    <t>CONTADOR Z</t>
  </si>
  <si>
    <t>Zonnebeke</t>
  </si>
  <si>
    <t>Riksingen Zutendaal</t>
  </si>
  <si>
    <t>ANTON IMPENS</t>
  </si>
  <si>
    <t>HAALTERT</t>
  </si>
  <si>
    <t>HADISE RESS</t>
  </si>
  <si>
    <t>ELLEN VAN MASSENHOVE</t>
  </si>
  <si>
    <t>VELDEGEM-RUDDERVOORDE</t>
  </si>
  <si>
    <t>IKO STAN JCS</t>
  </si>
  <si>
    <t>NIELS ANDRIES</t>
  </si>
  <si>
    <t>JONIE VAN DEN WEYGAERT</t>
  </si>
  <si>
    <t>HANNES ANDRIES</t>
  </si>
  <si>
    <t>SIEN DE WITTE</t>
  </si>
  <si>
    <t>ARNE DESCHEEMAEKER</t>
  </si>
  <si>
    <t>LAURENS VACKIER</t>
  </si>
  <si>
    <t>LIEN KOYEN</t>
  </si>
  <si>
    <t>BREND VAN PAMEL</t>
  </si>
  <si>
    <t>JOSEPHINE SMET</t>
  </si>
  <si>
    <t>NINA VAN DEN BERGH</t>
  </si>
  <si>
    <t>ANAÏS VAN VAERENBERGH</t>
  </si>
  <si>
    <t>FLEUR STERCKX</t>
  </si>
  <si>
    <t>SAAR KEISSE</t>
  </si>
  <si>
    <t>JULIE GEURTS</t>
  </si>
  <si>
    <t>INKA VAN DE ZANDDIJKHOEVE</t>
  </si>
  <si>
    <t>PIT THUNDER VAN DE DORPSHOEVE</t>
  </si>
  <si>
    <t>LOKEREN HEIENDE RV</t>
  </si>
  <si>
    <t>IZEGEM</t>
  </si>
  <si>
    <t>GRAFITT D</t>
  </si>
  <si>
    <t>PITTEM</t>
  </si>
  <si>
    <t>CLARENCE C OF THE LOWLANDS Z</t>
  </si>
  <si>
    <t>TIGO VAN HET HOF VAN MULDERS</t>
  </si>
  <si>
    <t>RAISE A PRINCESS JKM</t>
  </si>
  <si>
    <t>LILLE</t>
  </si>
  <si>
    <t>ROSY SILVER H</t>
  </si>
  <si>
    <t>VISAURA VAN 'T KREKENHOF</t>
  </si>
  <si>
    <t>GENK</t>
  </si>
  <si>
    <t>KAATJE - V</t>
  </si>
  <si>
    <t>CHAMPAGNE-PIA Z</t>
  </si>
  <si>
    <t>MIRTE MEESSENS</t>
  </si>
  <si>
    <t>HANNE VAN DE WEGHE</t>
  </si>
  <si>
    <t>BO GOEMAN</t>
  </si>
  <si>
    <t>XANDER SMET</t>
  </si>
  <si>
    <t>AMBER DE KIMPE</t>
  </si>
  <si>
    <t>LENNERT DHONDT</t>
  </si>
  <si>
    <t>KATO WIJNDAELE</t>
  </si>
  <si>
    <t>FEBE BOSSCHAERTS</t>
  </si>
  <si>
    <t>COCO FLEUR NC Z</t>
  </si>
  <si>
    <t>QUEEN OF DIAMONDS VAN 'T BEUKELZHOF</t>
  </si>
  <si>
    <t>HINGENE</t>
  </si>
  <si>
    <t>MADONNA T</t>
  </si>
  <si>
    <t>boss orange</t>
  </si>
  <si>
    <t>LIMIT TER VELDEKEN</t>
  </si>
  <si>
    <t>LINDE VAN BOXSTAEL</t>
  </si>
  <si>
    <t>CAROLINE VAN ROSSUM</t>
  </si>
  <si>
    <t>ARNE COENEGRACHTS</t>
  </si>
  <si>
    <t>VINESH DH Z</t>
  </si>
  <si>
    <t>CUBIN VAN 'T HOOGHEMELRIJK Z</t>
  </si>
  <si>
    <t>ODETTE Z</t>
  </si>
  <si>
    <t>MILA PEETERS</t>
  </si>
  <si>
    <t>NAGARJUNA</t>
  </si>
  <si>
    <t>KONTICH</t>
  </si>
  <si>
    <t>BORNEM</t>
  </si>
  <si>
    <t>JOSPHINE SMET</t>
  </si>
  <si>
    <t>KING D'AUBRY</t>
  </si>
  <si>
    <t>ANOUCK NAUDTS</t>
  </si>
  <si>
    <t>HIPOLIET VAN DE MALTAHOEVE</t>
  </si>
  <si>
    <t>JANNE COENEN</t>
  </si>
  <si>
    <t>KONINGSHOOIKT</t>
  </si>
  <si>
    <t>MILANO C</t>
  </si>
  <si>
    <t>HORTENCE DE CLEENE</t>
  </si>
  <si>
    <t>KIARA VAN DE MEERPUTHOEVE</t>
  </si>
  <si>
    <t>Licht</t>
  </si>
  <si>
    <t>Midden</t>
  </si>
  <si>
    <t>Zwaar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</si>
</sst>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name val="Calibri"/>
      <family val="2"/>
      <scheme val="minor"/>
    </font>
    <font>
      <i/>
      <sz val="10"/>
      <name val="Calibri"/>
      <family val="2"/>
      <scheme val="minor"/>
    </font>
    <font>
      <sz val="10"/>
      <color rgb="FF4D4D4D"/>
      <name val="Tahoma"/>
      <family val="2"/>
    </font>
    <font>
      <sz val="10"/>
      <name val="Tahoma"/>
      <family val="2"/>
    </font>
    <font>
      <sz val="10"/>
      <color rgb="FF4D4D4D"/>
      <name val="Tahoma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color rgb="FF0070C0"/>
      <name val="Tahoma"/>
      <family val="2"/>
    </font>
    <font>
      <sz val="9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9"/>
      <color rgb="FF0070C0"/>
      <name val="Calibri"/>
      <family val="2"/>
      <scheme val="minor"/>
    </font>
    <font>
      <sz val="10"/>
      <color rgb="FF0070C0"/>
      <name val="Calibri"/>
      <family val="2"/>
      <scheme val="minor"/>
    </font>
    <font>
      <sz val="8"/>
      <color rgb="FF0070C0"/>
      <name val="Calibri"/>
      <family val="2"/>
      <scheme val="minor"/>
    </font>
    <font>
      <strike/>
      <sz val="10"/>
      <color rgb="FF0070C0"/>
      <name val="Calibri"/>
      <family val="2"/>
      <scheme val="minor"/>
    </font>
    <font>
      <sz val="10"/>
      <color rgb="FF00B050"/>
      <name val="Tahoma"/>
      <family val="2"/>
    </font>
    <font>
      <sz val="9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9"/>
      <color rgb="FF00B050"/>
      <name val="Calibri"/>
      <family val="2"/>
      <scheme val="minor"/>
    </font>
    <font>
      <sz val="10"/>
      <color rgb="FF00B050"/>
      <name val="Calibri"/>
      <family val="2"/>
      <scheme val="minor"/>
    </font>
    <font>
      <b/>
      <sz val="10"/>
      <color rgb="FF00B050"/>
      <name val="Calibri"/>
      <family val="2"/>
      <scheme val="minor"/>
    </font>
    <font>
      <i/>
      <sz val="8"/>
      <color rgb="FF00B050"/>
      <name val="Calibri"/>
      <family val="2"/>
      <scheme val="minor"/>
    </font>
    <font>
      <sz val="8"/>
      <color rgb="FF00B050"/>
      <name val="Calibri"/>
      <family val="2"/>
      <scheme val="minor"/>
    </font>
    <font>
      <strike/>
      <sz val="9"/>
      <color rgb="FF00B05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9">
    <xf numFmtId="0" fontId="0" fillId="0" borderId="0" xfId="0"/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/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/>
    <xf numFmtId="2" fontId="6" fillId="2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2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7" fillId="4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2" fontId="10" fillId="4" borderId="1" xfId="0" applyNumberFormat="1" applyFont="1" applyFill="1" applyBorder="1" applyAlignment="1">
      <alignment vertical="center"/>
    </xf>
    <xf numFmtId="0" fontId="9" fillId="5" borderId="1" xfId="0" applyFont="1" applyFill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1" fillId="5" borderId="1" xfId="0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2" fontId="9" fillId="6" borderId="1" xfId="0" applyNumberFormat="1" applyFont="1" applyFill="1" applyBorder="1" applyAlignment="1">
      <alignment horizontal="center" vertical="center"/>
    </xf>
    <xf numFmtId="0" fontId="9" fillId="5" borderId="1" xfId="0" applyFont="1" applyFill="1" applyBorder="1" applyAlignment="1">
      <alignment vertical="center"/>
    </xf>
    <xf numFmtId="0" fontId="9" fillId="7" borderId="1" xfId="0" applyFont="1" applyFill="1" applyBorder="1" applyAlignment="1">
      <alignment horizontal="center" vertical="center"/>
    </xf>
    <xf numFmtId="2" fontId="10" fillId="8" borderId="1" xfId="0" applyNumberFormat="1" applyFont="1" applyFill="1" applyBorder="1" applyAlignment="1">
      <alignment vertical="center"/>
    </xf>
    <xf numFmtId="0" fontId="9" fillId="0" borderId="1" xfId="0" applyFont="1" applyBorder="1" applyAlignment="1">
      <alignment vertical="center"/>
    </xf>
    <xf numFmtId="0" fontId="6" fillId="0" borderId="1" xfId="1" applyFont="1" applyBorder="1" applyAlignment="1">
      <alignment vertical="center" readingOrder="1"/>
    </xf>
    <xf numFmtId="0" fontId="6" fillId="0" borderId="1" xfId="1" applyFont="1" applyBorder="1" applyAlignment="1">
      <alignment horizontal="center" vertical="center"/>
    </xf>
    <xf numFmtId="0" fontId="14" fillId="0" borderId="1" xfId="1" applyFont="1" applyBorder="1" applyAlignment="1">
      <alignment vertical="center" readingOrder="1"/>
    </xf>
    <xf numFmtId="0" fontId="14" fillId="0" borderId="1" xfId="1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1" fontId="9" fillId="5" borderId="1" xfId="0" applyNumberFormat="1" applyFont="1" applyFill="1" applyBorder="1" applyAlignment="1">
      <alignment horizontal="center" vertical="center"/>
    </xf>
    <xf numFmtId="0" fontId="15" fillId="0" borderId="1" xfId="1" applyFont="1" applyBorder="1" applyAlignment="1">
      <alignment vertical="top" readingOrder="1"/>
    </xf>
    <xf numFmtId="0" fontId="15" fillId="0" borderId="1" xfId="1" applyFont="1" applyBorder="1" applyAlignment="1">
      <alignment horizontal="center" vertical="top" readingOrder="1"/>
    </xf>
    <xf numFmtId="0" fontId="16" fillId="0" borderId="1" xfId="1" applyFont="1" applyBorder="1" applyAlignment="1">
      <alignment vertical="center" readingOrder="1"/>
    </xf>
    <xf numFmtId="0" fontId="17" fillId="0" borderId="1" xfId="1" applyFont="1" applyBorder="1" applyAlignment="1">
      <alignment vertical="top" readingOrder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left" vertical="center"/>
    </xf>
    <xf numFmtId="2" fontId="18" fillId="0" borderId="1" xfId="0" applyNumberFormat="1" applyFont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2" fontId="18" fillId="2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2" fontId="18" fillId="2" borderId="1" xfId="0" applyNumberFormat="1" applyFont="1" applyFill="1" applyBorder="1" applyAlignment="1">
      <alignment horizontal="center" vertical="center"/>
    </xf>
    <xf numFmtId="0" fontId="19" fillId="6" borderId="1" xfId="0" applyFont="1" applyFill="1" applyBorder="1" applyAlignment="1">
      <alignment horizontal="center" vertical="center"/>
    </xf>
    <xf numFmtId="2" fontId="19" fillId="6" borderId="1" xfId="0" applyNumberFormat="1" applyFont="1" applyFill="1" applyBorder="1" applyAlignment="1">
      <alignment horizontal="center" vertical="center"/>
    </xf>
    <xf numFmtId="2" fontId="18" fillId="6" borderId="1" xfId="0" applyNumberFormat="1" applyFont="1" applyFill="1" applyBorder="1" applyAlignment="1">
      <alignment horizontal="right" vertical="center"/>
    </xf>
    <xf numFmtId="2" fontId="18" fillId="6" borderId="1" xfId="0" applyNumberFormat="1" applyFont="1" applyFill="1" applyBorder="1" applyAlignment="1">
      <alignment vertical="center"/>
    </xf>
    <xf numFmtId="2" fontId="18" fillId="6" borderId="1" xfId="0" applyNumberFormat="1" applyFont="1" applyFill="1" applyBorder="1" applyAlignment="1">
      <alignment horizontal="center" vertical="center"/>
    </xf>
    <xf numFmtId="0" fontId="20" fillId="0" borderId="1" xfId="1" applyFont="1" applyBorder="1" applyAlignment="1">
      <alignment vertical="top" readingOrder="1"/>
    </xf>
    <xf numFmtId="0" fontId="21" fillId="0" borderId="1" xfId="0" applyFont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2" fontId="22" fillId="6" borderId="1" xfId="0" applyNumberFormat="1" applyFont="1" applyFill="1" applyBorder="1" applyAlignment="1">
      <alignment vertical="center"/>
    </xf>
    <xf numFmtId="2" fontId="21" fillId="6" borderId="1" xfId="0" applyNumberFormat="1" applyFont="1" applyFill="1" applyBorder="1" applyAlignment="1">
      <alignment horizontal="center" vertical="center"/>
    </xf>
    <xf numFmtId="0" fontId="21" fillId="0" borderId="1" xfId="0" applyFont="1" applyBorder="1" applyAlignment="1">
      <alignment vertical="center"/>
    </xf>
    <xf numFmtId="0" fontId="21" fillId="3" borderId="1" xfId="0" applyFont="1" applyFill="1" applyBorder="1" applyAlignment="1">
      <alignment horizontal="center" vertical="center"/>
    </xf>
    <xf numFmtId="2" fontId="23" fillId="4" borderId="1" xfId="0" applyNumberFormat="1" applyFont="1" applyFill="1" applyBorder="1" applyAlignment="1">
      <alignment vertical="center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 applyAlignment="1">
      <alignment vertical="center"/>
    </xf>
    <xf numFmtId="0" fontId="25" fillId="0" borderId="1" xfId="0" applyFont="1" applyBorder="1" applyAlignment="1">
      <alignment horizontal="center" vertical="center"/>
    </xf>
    <xf numFmtId="0" fontId="25" fillId="5" borderId="1" xfId="0" applyFont="1" applyFill="1" applyBorder="1" applyAlignment="1">
      <alignment horizontal="center" vertical="center"/>
    </xf>
    <xf numFmtId="0" fontId="26" fillId="0" borderId="1" xfId="0" applyFont="1" applyBorder="1" applyAlignment="1">
      <alignment vertical="center"/>
    </xf>
    <xf numFmtId="0" fontId="21" fillId="5" borderId="1" xfId="0" applyFont="1" applyFill="1" applyBorder="1" applyAlignment="1">
      <alignment vertical="center"/>
    </xf>
    <xf numFmtId="0" fontId="27" fillId="0" borderId="1" xfId="1" applyFont="1" applyBorder="1" applyAlignment="1">
      <alignment vertical="top" readingOrder="1"/>
    </xf>
    <xf numFmtId="0" fontId="28" fillId="0" borderId="1" xfId="0" applyFont="1" applyBorder="1" applyAlignment="1">
      <alignment horizontal="center" vertical="center"/>
    </xf>
    <xf numFmtId="0" fontId="28" fillId="5" borderId="1" xfId="0" applyFont="1" applyFill="1" applyBorder="1" applyAlignment="1">
      <alignment horizontal="center" vertical="center"/>
    </xf>
    <xf numFmtId="2" fontId="29" fillId="6" borderId="1" xfId="0" applyNumberFormat="1" applyFont="1" applyFill="1" applyBorder="1" applyAlignment="1">
      <alignment horizontal="right" vertical="center"/>
    </xf>
    <xf numFmtId="2" fontId="28" fillId="6" borderId="1" xfId="0" applyNumberFormat="1" applyFont="1" applyFill="1" applyBorder="1" applyAlignment="1">
      <alignment horizontal="center" vertical="center"/>
    </xf>
    <xf numFmtId="0" fontId="28" fillId="0" borderId="1" xfId="0" applyFont="1" applyBorder="1" applyAlignment="1">
      <alignment vertical="center"/>
    </xf>
    <xf numFmtId="0" fontId="28" fillId="3" borderId="1" xfId="0" applyFont="1" applyFill="1" applyBorder="1" applyAlignment="1">
      <alignment horizontal="center" vertical="center"/>
    </xf>
    <xf numFmtId="2" fontId="30" fillId="4" borderId="1" xfId="0" applyNumberFormat="1" applyFont="1" applyFill="1" applyBorder="1" applyAlignment="1">
      <alignment vertical="center"/>
    </xf>
    <xf numFmtId="0" fontId="31" fillId="0" borderId="1" xfId="0" applyFont="1" applyBorder="1" applyAlignment="1">
      <alignment vertical="center"/>
    </xf>
    <xf numFmtId="0" fontId="32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textRotation="90"/>
    </xf>
    <xf numFmtId="0" fontId="34" fillId="0" borderId="1" xfId="0" applyFont="1" applyBorder="1" applyAlignment="1">
      <alignment horizontal="left" vertical="center"/>
    </xf>
    <xf numFmtId="0" fontId="34" fillId="0" borderId="1" xfId="0" applyFont="1" applyBorder="1" applyAlignment="1">
      <alignment vertical="center"/>
    </xf>
    <xf numFmtId="2" fontId="22" fillId="6" borderId="1" xfId="0" applyNumberFormat="1" applyFont="1" applyFill="1" applyBorder="1" applyAlignment="1">
      <alignment horizontal="right" vertical="center"/>
    </xf>
    <xf numFmtId="0" fontId="25" fillId="0" borderId="1" xfId="0" applyFont="1" applyBorder="1" applyAlignment="1">
      <alignment horizontal="left" vertical="center"/>
    </xf>
    <xf numFmtId="0" fontId="25" fillId="0" borderId="1" xfId="0" applyFont="1" applyBorder="1" applyAlignment="1">
      <alignment vertical="center"/>
    </xf>
    <xf numFmtId="2" fontId="28" fillId="5" borderId="1" xfId="0" applyNumberFormat="1" applyFont="1" applyFill="1" applyBorder="1" applyAlignment="1">
      <alignment horizontal="center" vertical="center"/>
    </xf>
    <xf numFmtId="0" fontId="28" fillId="5" borderId="1" xfId="0" applyFont="1" applyFill="1" applyBorder="1" applyAlignment="1">
      <alignment vertical="center"/>
    </xf>
    <xf numFmtId="0" fontId="16" fillId="0" borderId="1" xfId="1" applyFont="1" applyBorder="1" applyAlignment="1">
      <alignment vertical="top" readingOrder="1"/>
    </xf>
    <xf numFmtId="0" fontId="34" fillId="5" borderId="1" xfId="0" applyFont="1" applyFill="1" applyBorder="1" applyAlignment="1">
      <alignment vertical="center"/>
    </xf>
    <xf numFmtId="1" fontId="9" fillId="0" borderId="1" xfId="0" applyNumberFormat="1" applyFont="1" applyBorder="1" applyAlignment="1">
      <alignment vertical="center"/>
    </xf>
    <xf numFmtId="0" fontId="30" fillId="5" borderId="1" xfId="0" applyFont="1" applyFill="1" applyBorder="1" applyAlignment="1">
      <alignment vertical="center"/>
    </xf>
    <xf numFmtId="0" fontId="33" fillId="0" borderId="1" xfId="0" applyFont="1" applyBorder="1" applyAlignment="1">
      <alignment vertical="center"/>
    </xf>
    <xf numFmtId="0" fontId="33" fillId="5" borderId="1" xfId="0" applyFont="1" applyFill="1" applyBorder="1" applyAlignment="1">
      <alignment vertical="center"/>
    </xf>
    <xf numFmtId="0" fontId="33" fillId="5" borderId="1" xfId="0" applyFont="1" applyFill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4" fillId="5" borderId="1" xfId="0" applyFont="1" applyFill="1" applyBorder="1" applyAlignment="1">
      <alignment horizontal="center" vertical="center"/>
    </xf>
    <xf numFmtId="0" fontId="12" fillId="9" borderId="1" xfId="0" applyFont="1" applyFill="1" applyBorder="1" applyAlignment="1">
      <alignment vertical="center"/>
    </xf>
    <xf numFmtId="0" fontId="4" fillId="9" borderId="1" xfId="0" applyFont="1" applyFill="1" applyBorder="1" applyAlignment="1">
      <alignment vertical="center"/>
    </xf>
    <xf numFmtId="0" fontId="7" fillId="9" borderId="1" xfId="0" applyFont="1" applyFill="1" applyBorder="1" applyAlignment="1">
      <alignment vertical="center"/>
    </xf>
    <xf numFmtId="2" fontId="10" fillId="9" borderId="1" xfId="0" applyNumberFormat="1" applyFont="1" applyFill="1" applyBorder="1" applyAlignment="1">
      <alignment horizontal="center" vertical="center"/>
    </xf>
    <xf numFmtId="0" fontId="0" fillId="9" borderId="1" xfId="0" applyFill="1" applyBorder="1"/>
    <xf numFmtId="0" fontId="4" fillId="9" borderId="1" xfId="0" applyFont="1" applyFill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/>
    </xf>
    <xf numFmtId="0" fontId="7" fillId="9" borderId="1" xfId="0" applyFont="1" applyFill="1" applyBorder="1" applyAlignment="1">
      <alignment horizontal="center" vertical="center"/>
    </xf>
    <xf numFmtId="2" fontId="28" fillId="9" borderId="1" xfId="0" applyNumberFormat="1" applyFont="1" applyFill="1" applyBorder="1" applyAlignment="1">
      <alignment horizontal="center" vertical="center"/>
    </xf>
    <xf numFmtId="2" fontId="30" fillId="9" borderId="1" xfId="0" applyNumberFormat="1" applyFont="1" applyFill="1" applyBorder="1" applyAlignment="1">
      <alignment horizontal="center" vertical="center"/>
    </xf>
    <xf numFmtId="2" fontId="23" fillId="9" borderId="1" xfId="0" applyNumberFormat="1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0" fontId="21" fillId="9" borderId="1" xfId="0" applyFont="1" applyFill="1" applyBorder="1" applyAlignment="1">
      <alignment horizontal="center" vertical="center"/>
    </xf>
    <xf numFmtId="0" fontId="28" fillId="9" borderId="1" xfId="0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/>
    </xf>
    <xf numFmtId="2" fontId="21" fillId="9" borderId="1" xfId="0" applyNumberFormat="1" applyFont="1" applyFill="1" applyBorder="1" applyAlignment="1">
      <alignment horizontal="center" vertical="center"/>
    </xf>
    <xf numFmtId="2" fontId="9" fillId="9" borderId="1" xfId="0" applyNumberFormat="1" applyFont="1" applyFill="1" applyBorder="1" applyAlignment="1">
      <alignment horizontal="center" vertical="center"/>
    </xf>
    <xf numFmtId="0" fontId="35" fillId="0" borderId="1" xfId="0" applyFont="1" applyBorder="1" applyAlignment="1">
      <alignment vertical="center"/>
    </xf>
    <xf numFmtId="0" fontId="35" fillId="5" borderId="1" xfId="0" applyFont="1" applyFill="1" applyBorder="1" applyAlignment="1">
      <alignment horizontal="center" vertical="center"/>
    </xf>
    <xf numFmtId="0" fontId="3" fillId="0" borderId="1" xfId="0" applyFont="1" applyBorder="1"/>
    <xf numFmtId="14" fontId="7" fillId="0" borderId="1" xfId="0" applyNumberFormat="1" applyFont="1" applyBorder="1"/>
    <xf numFmtId="0" fontId="9" fillId="0" borderId="1" xfId="0" applyFont="1" applyBorder="1"/>
    <xf numFmtId="0" fontId="28" fillId="0" borderId="1" xfId="0" applyFont="1" applyBorder="1"/>
    <xf numFmtId="0" fontId="21" fillId="0" borderId="1" xfId="0" applyFont="1" applyBorder="1"/>
    <xf numFmtId="0" fontId="29" fillId="0" borderId="1" xfId="0" applyFont="1" applyBorder="1"/>
    <xf numFmtId="0" fontId="1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vertical="center" wrapText="1"/>
    </xf>
    <xf numFmtId="0" fontId="22" fillId="0" borderId="1" xfId="0" applyFont="1" applyBorder="1"/>
    <xf numFmtId="0" fontId="15" fillId="0" borderId="1" xfId="1" applyFont="1" applyBorder="1" applyAlignment="1">
      <alignment horizontal="left" vertical="top" readingOrder="1"/>
    </xf>
  </cellXfs>
  <cellStyles count="3">
    <cellStyle name="Normal" xfId="1" xr:uid="{00000000-0005-0000-0000-000000000000}"/>
    <cellStyle name="Standaard" xfId="0" builtinId="0"/>
    <cellStyle name="Standaard 2" xfId="2" xr:uid="{00000000-0005-0000-0000-000002000000}"/>
  </cellStyles>
  <dxfs count="0"/>
  <tableStyles count="0" defaultTableStyle="TableStyleMedium2" defaultPivotStyle="PivotStyleLight16"/>
  <colors>
    <mruColors>
      <color rgb="FF66FFFF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15"/>
  <sheetViews>
    <sheetView tabSelected="1" zoomScale="90" zoomScaleNormal="90" workbookViewId="0">
      <pane ySplit="7" topLeftCell="A13" activePane="bottomLeft" state="frozen"/>
      <selection pane="bottomLeft" activeCell="A17" sqref="A17"/>
    </sheetView>
  </sheetViews>
  <sheetFormatPr defaultColWidth="9.140625" defaultRowHeight="9" customHeight="1" x14ac:dyDescent="0.25"/>
  <cols>
    <col min="1" max="1" width="9.28515625" style="4" customWidth="1"/>
    <col min="2" max="2" width="23.42578125" style="4" customWidth="1"/>
    <col min="3" max="3" width="16" style="4" customWidth="1"/>
    <col min="4" max="4" width="31" style="4" customWidth="1"/>
    <col min="5" max="5" width="4.5703125" style="18" customWidth="1"/>
    <col min="6" max="6" width="5.5703125" style="4" customWidth="1"/>
    <col min="7" max="7" width="5.28515625" style="18" customWidth="1"/>
    <col min="8" max="8" width="5.7109375" style="4" customWidth="1"/>
    <col min="9" max="9" width="5.42578125" style="4" customWidth="1"/>
    <col min="10" max="11" width="5.28515625" style="4" customWidth="1"/>
    <col min="12" max="12" width="5.85546875" style="4" bestFit="1" customWidth="1"/>
    <col min="13" max="13" width="5.28515625" style="4" customWidth="1"/>
    <col min="14" max="15" width="7.7109375" style="4" customWidth="1"/>
    <col min="16" max="19" width="5.28515625" style="4" customWidth="1"/>
    <col min="20" max="21" width="7.7109375" style="4" customWidth="1"/>
    <col min="22" max="22" width="9.28515625" style="109" customWidth="1"/>
    <col min="23" max="23" width="5.85546875" style="4" customWidth="1"/>
    <col min="24" max="24" width="6.140625" style="4" customWidth="1"/>
    <col min="25" max="25" width="11.7109375" style="4" bestFit="1" customWidth="1"/>
    <col min="26" max="26" width="9.28515625" style="120" customWidth="1"/>
    <col min="27" max="30" width="9.28515625" style="4" customWidth="1"/>
    <col min="31" max="16384" width="9.140625" style="4"/>
  </cols>
  <sheetData>
    <row r="1" spans="1:33" ht="15" customHeight="1" x14ac:dyDescent="0.25">
      <c r="A1" s="131" t="s">
        <v>27</v>
      </c>
      <c r="B1" s="131"/>
      <c r="C1" s="131"/>
      <c r="F1" s="125"/>
      <c r="G1" s="3"/>
      <c r="H1" s="3"/>
      <c r="I1" s="3"/>
      <c r="J1" s="3"/>
      <c r="K1" s="3"/>
      <c r="L1" s="3"/>
      <c r="M1" s="3"/>
      <c r="N1" s="52"/>
      <c r="O1" s="52"/>
      <c r="P1" s="3"/>
      <c r="Q1" s="3"/>
      <c r="R1" s="3"/>
      <c r="S1" s="3"/>
      <c r="T1" s="3"/>
      <c r="U1" s="25"/>
      <c r="V1" s="105"/>
      <c r="W1" s="27"/>
      <c r="X1" s="27"/>
      <c r="Y1" s="27"/>
      <c r="Z1" s="110"/>
      <c r="AA1" s="26"/>
      <c r="AB1" s="1"/>
      <c r="AC1" s="1"/>
      <c r="AD1" s="1"/>
    </row>
    <row r="2" spans="1:33" ht="15" customHeight="1" x14ac:dyDescent="0.25">
      <c r="A2" s="89" t="s">
        <v>20</v>
      </c>
      <c r="B2" s="90" t="s">
        <v>21</v>
      </c>
      <c r="C2" s="36"/>
      <c r="F2" s="125"/>
      <c r="G2" s="3"/>
      <c r="H2" s="3"/>
      <c r="I2" s="3"/>
      <c r="J2" s="3"/>
      <c r="K2" s="3"/>
      <c r="L2" s="3"/>
      <c r="M2" s="3"/>
      <c r="N2" s="52"/>
      <c r="O2" s="53" t="s">
        <v>20</v>
      </c>
      <c r="P2" s="6" t="s">
        <v>21</v>
      </c>
      <c r="Q2" s="3"/>
      <c r="R2" s="6" t="s">
        <v>21</v>
      </c>
      <c r="S2" s="3"/>
      <c r="T2" s="3"/>
      <c r="U2" s="5" t="s">
        <v>20</v>
      </c>
      <c r="V2" s="106" t="s">
        <v>21</v>
      </c>
      <c r="W2" s="27"/>
      <c r="X2" s="27"/>
      <c r="Y2" s="5" t="s">
        <v>20</v>
      </c>
      <c r="Z2" s="110" t="s">
        <v>21</v>
      </c>
      <c r="AA2" s="26"/>
      <c r="AB2" s="1"/>
      <c r="AC2" s="1"/>
      <c r="AD2" s="1"/>
    </row>
    <row r="3" spans="1:33" ht="15" customHeight="1" x14ac:dyDescent="0.25">
      <c r="A3" s="92" t="s">
        <v>3</v>
      </c>
      <c r="B3" s="93" t="s">
        <v>4</v>
      </c>
      <c r="F3" s="125"/>
      <c r="G3" s="3"/>
      <c r="H3" s="3"/>
      <c r="I3" s="3"/>
      <c r="J3" s="3"/>
      <c r="K3" s="3"/>
      <c r="L3" s="3"/>
      <c r="M3" s="3"/>
      <c r="N3" s="52"/>
      <c r="O3" s="53" t="s">
        <v>3</v>
      </c>
      <c r="P3" s="6" t="s">
        <v>4</v>
      </c>
      <c r="Q3" s="3"/>
      <c r="R3" s="6" t="s">
        <v>4</v>
      </c>
      <c r="S3" s="3"/>
      <c r="T3" s="3"/>
      <c r="U3" s="5" t="s">
        <v>3</v>
      </c>
      <c r="V3" s="106" t="s">
        <v>4</v>
      </c>
      <c r="W3" s="27"/>
      <c r="X3" s="27"/>
      <c r="Y3" s="5" t="s">
        <v>3</v>
      </c>
      <c r="Z3" s="110" t="s">
        <v>4</v>
      </c>
      <c r="AA3" s="26"/>
      <c r="AB3" s="2"/>
      <c r="AC3" s="2"/>
      <c r="AD3" s="2"/>
    </row>
    <row r="4" spans="1:33" ht="15" customHeight="1" x14ac:dyDescent="0.25">
      <c r="A4" s="5" t="s">
        <v>5</v>
      </c>
      <c r="B4" s="6" t="s">
        <v>6</v>
      </c>
      <c r="F4" s="125"/>
      <c r="G4" s="3"/>
      <c r="H4" s="3"/>
      <c r="I4" s="3"/>
      <c r="J4" s="3"/>
      <c r="K4" s="3"/>
      <c r="L4" s="3"/>
      <c r="M4" s="3"/>
      <c r="N4" s="52"/>
      <c r="O4" s="53" t="s">
        <v>5</v>
      </c>
      <c r="P4" s="6" t="s">
        <v>6</v>
      </c>
      <c r="Q4" s="3"/>
      <c r="R4" s="6" t="s">
        <v>6</v>
      </c>
      <c r="S4" s="3"/>
      <c r="T4" s="3"/>
      <c r="U4" s="5" t="s">
        <v>5</v>
      </c>
      <c r="V4" s="106" t="s">
        <v>6</v>
      </c>
      <c r="W4" s="27"/>
      <c r="X4" s="27"/>
      <c r="Y4" s="5" t="s">
        <v>5</v>
      </c>
      <c r="Z4" s="110" t="s">
        <v>6</v>
      </c>
      <c r="AA4" s="26"/>
      <c r="AB4" s="2"/>
      <c r="AC4" s="2"/>
      <c r="AD4" s="2"/>
    </row>
    <row r="5" spans="1:33" ht="15" customHeight="1" x14ac:dyDescent="0.25">
      <c r="A5" s="6" t="s">
        <v>7</v>
      </c>
      <c r="B5" s="6" t="s">
        <v>6</v>
      </c>
      <c r="F5" s="125"/>
      <c r="G5" s="3"/>
      <c r="H5" s="3"/>
      <c r="I5" s="3"/>
      <c r="J5" s="3"/>
      <c r="K5" s="3"/>
      <c r="L5" s="3"/>
      <c r="M5" s="3"/>
      <c r="N5" s="52"/>
      <c r="O5" s="54"/>
      <c r="P5" s="3"/>
      <c r="Q5" s="3"/>
      <c r="R5" s="3"/>
      <c r="S5" s="3"/>
      <c r="T5" s="3"/>
      <c r="U5" s="25"/>
      <c r="V5" s="105"/>
      <c r="W5" s="27"/>
      <c r="X5" s="27"/>
      <c r="Y5" s="6"/>
      <c r="Z5" s="110" t="s">
        <v>7</v>
      </c>
      <c r="AA5" s="26"/>
      <c r="AB5" s="2"/>
      <c r="AC5" s="2"/>
      <c r="AD5" s="2"/>
    </row>
    <row r="6" spans="1:33" s="7" customFormat="1" ht="51" customHeight="1" x14ac:dyDescent="0.2">
      <c r="E6" s="88" t="s">
        <v>26</v>
      </c>
      <c r="F6" s="132" t="s">
        <v>22</v>
      </c>
      <c r="G6" s="132"/>
      <c r="H6" s="135" t="s">
        <v>8</v>
      </c>
      <c r="I6" s="135"/>
      <c r="J6" s="132" t="s">
        <v>59</v>
      </c>
      <c r="K6" s="132"/>
      <c r="L6" s="132" t="s">
        <v>9</v>
      </c>
      <c r="M6" s="132"/>
      <c r="N6" s="55" t="s">
        <v>19</v>
      </c>
      <c r="O6" s="56" t="s">
        <v>10</v>
      </c>
      <c r="P6" s="132" t="s">
        <v>23</v>
      </c>
      <c r="Q6" s="132"/>
      <c r="R6" s="132" t="s">
        <v>24</v>
      </c>
      <c r="S6" s="132"/>
      <c r="T6" s="12" t="s">
        <v>19</v>
      </c>
      <c r="U6" s="8" t="s">
        <v>10</v>
      </c>
      <c r="V6" s="107" t="s">
        <v>11</v>
      </c>
      <c r="W6" s="132" t="s">
        <v>60</v>
      </c>
      <c r="X6" s="132"/>
      <c r="Y6" s="9" t="s">
        <v>10</v>
      </c>
      <c r="Z6" s="111" t="s">
        <v>12</v>
      </c>
      <c r="AA6" s="136" t="s">
        <v>25</v>
      </c>
      <c r="AB6" s="10"/>
      <c r="AC6" s="10"/>
      <c r="AD6" s="10"/>
    </row>
    <row r="7" spans="1:33" s="7" customFormat="1" ht="15" customHeight="1" x14ac:dyDescent="0.2">
      <c r="E7" s="19"/>
      <c r="F7" s="133">
        <v>45578</v>
      </c>
      <c r="G7" s="134"/>
      <c r="H7" s="133">
        <v>45585</v>
      </c>
      <c r="I7" s="134"/>
      <c r="J7" s="133">
        <v>45592</v>
      </c>
      <c r="K7" s="134"/>
      <c r="L7" s="133">
        <v>45592</v>
      </c>
      <c r="M7" s="134"/>
      <c r="N7" s="57" t="s">
        <v>13</v>
      </c>
      <c r="O7" s="58"/>
      <c r="P7" s="133">
        <v>45753</v>
      </c>
      <c r="Q7" s="133"/>
      <c r="R7" s="133">
        <v>45760</v>
      </c>
      <c r="S7" s="133"/>
      <c r="T7" s="12" t="s">
        <v>14</v>
      </c>
      <c r="U7" s="11"/>
      <c r="V7" s="107" t="s">
        <v>15</v>
      </c>
      <c r="W7" s="133"/>
      <c r="X7" s="134"/>
      <c r="Y7" s="13"/>
      <c r="Z7" s="112"/>
      <c r="AA7" s="136"/>
      <c r="AB7" s="10"/>
      <c r="AC7" s="10"/>
      <c r="AD7" s="10"/>
    </row>
    <row r="8" spans="1:33" s="30" customFormat="1" ht="15" customHeight="1" x14ac:dyDescent="0.2">
      <c r="A8" s="29" t="s">
        <v>2</v>
      </c>
      <c r="B8" s="29" t="s">
        <v>18</v>
      </c>
      <c r="C8" s="30" t="s">
        <v>0</v>
      </c>
      <c r="D8" s="30" t="s">
        <v>1</v>
      </c>
      <c r="E8" s="31" t="s">
        <v>2</v>
      </c>
      <c r="F8" s="126" t="s">
        <v>16</v>
      </c>
      <c r="G8" s="32" t="s">
        <v>17</v>
      </c>
      <c r="H8" s="32" t="s">
        <v>16</v>
      </c>
      <c r="I8" s="32" t="s">
        <v>17</v>
      </c>
      <c r="J8" s="32" t="s">
        <v>16</v>
      </c>
      <c r="K8" s="32" t="s">
        <v>17</v>
      </c>
      <c r="L8" s="32" t="s">
        <v>16</v>
      </c>
      <c r="M8" s="32" t="s">
        <v>17</v>
      </c>
      <c r="N8" s="59"/>
      <c r="O8" s="60"/>
      <c r="P8" s="32" t="s">
        <v>16</v>
      </c>
      <c r="Q8" s="32" t="s">
        <v>17</v>
      </c>
      <c r="R8" s="32" t="s">
        <v>16</v>
      </c>
      <c r="S8" s="32" t="s">
        <v>17</v>
      </c>
      <c r="T8" s="33"/>
      <c r="U8" s="34"/>
      <c r="V8" s="107"/>
      <c r="W8" s="32" t="s">
        <v>16</v>
      </c>
      <c r="X8" s="32" t="s">
        <v>17</v>
      </c>
      <c r="Y8" s="35"/>
      <c r="Z8" s="113"/>
      <c r="AA8" s="15"/>
      <c r="AB8" s="17"/>
      <c r="AC8" s="17"/>
      <c r="AD8" s="17"/>
    </row>
    <row r="9" spans="1:33" s="10" customFormat="1" ht="15" customHeight="1" x14ac:dyDescent="0.2">
      <c r="A9" s="51"/>
      <c r="B9" s="51"/>
      <c r="C9" s="51"/>
      <c r="D9" s="51"/>
      <c r="E9" s="51"/>
      <c r="F9" s="127"/>
      <c r="G9" s="24"/>
      <c r="H9" s="20"/>
      <c r="I9" s="24"/>
      <c r="J9" s="20"/>
      <c r="K9" s="38"/>
      <c r="L9" s="46"/>
      <c r="M9" s="47"/>
      <c r="N9" s="61"/>
      <c r="O9" s="62"/>
      <c r="P9" s="20"/>
      <c r="Q9" s="24"/>
      <c r="R9" s="20"/>
      <c r="S9" s="24"/>
      <c r="T9" s="37"/>
      <c r="U9" s="37"/>
      <c r="V9" s="108"/>
      <c r="W9" s="20"/>
      <c r="X9" s="38"/>
      <c r="Y9" s="22"/>
      <c r="Z9" s="108"/>
      <c r="AA9" s="23"/>
    </row>
    <row r="10" spans="1:33" s="10" customFormat="1" ht="15" customHeight="1" x14ac:dyDescent="0.25">
      <c r="A10" s="48" t="s">
        <v>131</v>
      </c>
      <c r="B10" s="4" t="s">
        <v>110</v>
      </c>
      <c r="C10" s="4" t="s">
        <v>32</v>
      </c>
      <c r="D10" s="4" t="s">
        <v>55</v>
      </c>
      <c r="E10" s="96"/>
      <c r="F10" s="127">
        <v>8</v>
      </c>
      <c r="G10" s="38"/>
      <c r="H10" s="41">
        <v>4</v>
      </c>
      <c r="I10" s="38">
        <v>4</v>
      </c>
      <c r="J10" s="41"/>
      <c r="K10" s="38"/>
      <c r="L10" s="98">
        <v>1</v>
      </c>
      <c r="M10" s="47">
        <v>10</v>
      </c>
      <c r="N10" s="61">
        <f>G10+I10+K10+M10</f>
        <v>14</v>
      </c>
      <c r="O10" s="62">
        <f>N10*1.5</f>
        <v>21</v>
      </c>
      <c r="P10" s="20"/>
      <c r="Q10" s="24"/>
      <c r="R10" s="20"/>
      <c r="S10" s="24"/>
      <c r="T10" s="37">
        <f>Q10+S10</f>
        <v>0</v>
      </c>
      <c r="U10" s="37">
        <f>+T10*1.5</f>
        <v>0</v>
      </c>
      <c r="V10" s="108">
        <f>O10+U10</f>
        <v>21</v>
      </c>
      <c r="W10" s="20"/>
      <c r="X10" s="38"/>
      <c r="Y10" s="22">
        <f>X10*1.5</f>
        <v>0</v>
      </c>
      <c r="Z10" s="122">
        <f>Y10*1.5</f>
        <v>0</v>
      </c>
      <c r="AA10" s="23"/>
    </row>
    <row r="11" spans="1:33" s="10" customFormat="1" ht="15" customHeight="1" x14ac:dyDescent="0.25">
      <c r="A11" s="78" t="s">
        <v>129</v>
      </c>
      <c r="B11" s="130" t="s">
        <v>74</v>
      </c>
      <c r="C11" s="130" t="s">
        <v>39</v>
      </c>
      <c r="D11" s="130" t="s">
        <v>40</v>
      </c>
      <c r="E11" s="78"/>
      <c r="F11" s="128">
        <v>1</v>
      </c>
      <c r="G11" s="95">
        <v>10</v>
      </c>
      <c r="H11" s="83">
        <v>2</v>
      </c>
      <c r="I11" s="95">
        <v>7</v>
      </c>
      <c r="J11" s="83">
        <v>1</v>
      </c>
      <c r="K11" s="95"/>
      <c r="L11" s="100"/>
      <c r="M11" s="102"/>
      <c r="N11" s="81">
        <f>G11+I11+K11+M11</f>
        <v>17</v>
      </c>
      <c r="O11" s="81">
        <f>N11</f>
        <v>17</v>
      </c>
      <c r="P11" s="103"/>
      <c r="Q11" s="104"/>
      <c r="R11" s="74"/>
      <c r="S11" s="75"/>
      <c r="T11" s="82">
        <f>Q11+S11</f>
        <v>0</v>
      </c>
      <c r="U11" s="82">
        <f>+T11</f>
        <v>0</v>
      </c>
      <c r="V11" s="115">
        <f>O11+U11</f>
        <v>17</v>
      </c>
      <c r="W11" s="123"/>
      <c r="X11" s="124"/>
      <c r="Y11" s="84">
        <f>X11</f>
        <v>0</v>
      </c>
      <c r="Z11" s="114">
        <f>Y11*1</f>
        <v>0</v>
      </c>
      <c r="AA11" s="85"/>
      <c r="AB11" s="76"/>
      <c r="AC11" s="76"/>
      <c r="AD11" s="76"/>
      <c r="AE11" s="73"/>
      <c r="AF11" s="73"/>
      <c r="AG11" s="73"/>
    </row>
    <row r="12" spans="1:33" s="10" customFormat="1" ht="15" customHeight="1" x14ac:dyDescent="0.25">
      <c r="A12" s="48" t="s">
        <v>131</v>
      </c>
      <c r="B12" s="4" t="s">
        <v>56</v>
      </c>
      <c r="C12" s="4" t="s">
        <v>57</v>
      </c>
      <c r="D12" s="4" t="s">
        <v>58</v>
      </c>
      <c r="E12" s="96"/>
      <c r="F12" s="127">
        <v>5</v>
      </c>
      <c r="G12" s="38">
        <v>3</v>
      </c>
      <c r="H12" s="41"/>
      <c r="I12" s="38"/>
      <c r="J12" s="41"/>
      <c r="K12" s="38"/>
      <c r="L12" s="98">
        <v>2</v>
      </c>
      <c r="M12" s="47">
        <v>7</v>
      </c>
      <c r="N12" s="61">
        <f>G12+I12+K12+M12</f>
        <v>10</v>
      </c>
      <c r="O12" s="62">
        <f>N12*1.5</f>
        <v>15</v>
      </c>
      <c r="P12" s="20"/>
      <c r="Q12" s="24"/>
      <c r="R12" s="20"/>
      <c r="S12" s="24"/>
      <c r="T12" s="37">
        <f>Q12+S12</f>
        <v>0</v>
      </c>
      <c r="U12" s="37">
        <f>+T12*1.5</f>
        <v>0</v>
      </c>
      <c r="V12" s="108">
        <f>O12+U12</f>
        <v>15</v>
      </c>
      <c r="W12" s="20"/>
      <c r="X12" s="38"/>
      <c r="Y12" s="22">
        <f>X12*1.5</f>
        <v>0</v>
      </c>
      <c r="Z12" s="122">
        <f>Y12*1.5</f>
        <v>0</v>
      </c>
      <c r="AA12" s="23"/>
    </row>
    <row r="13" spans="1:33" s="10" customFormat="1" ht="15" customHeight="1" x14ac:dyDescent="0.2">
      <c r="A13" s="48" t="s">
        <v>131</v>
      </c>
      <c r="B13" s="48" t="s">
        <v>98</v>
      </c>
      <c r="C13" s="48" t="s">
        <v>36</v>
      </c>
      <c r="D13" s="138" t="s">
        <v>104</v>
      </c>
      <c r="E13" s="49"/>
      <c r="F13" s="127"/>
      <c r="G13" s="38"/>
      <c r="H13" s="41">
        <v>2</v>
      </c>
      <c r="I13" s="38">
        <v>7</v>
      </c>
      <c r="J13" s="41"/>
      <c r="K13" s="38"/>
      <c r="L13" s="41"/>
      <c r="M13" s="24"/>
      <c r="N13" s="61">
        <f>G13+I13+K13+M13</f>
        <v>7</v>
      </c>
      <c r="O13" s="62">
        <f>N13*1.5</f>
        <v>10.5</v>
      </c>
      <c r="P13" s="20"/>
      <c r="Q13" s="24"/>
      <c r="R13" s="20"/>
      <c r="S13" s="24"/>
      <c r="T13" s="37">
        <f>Q13+S13</f>
        <v>0</v>
      </c>
      <c r="U13" s="37">
        <f>+T13*1.5</f>
        <v>0</v>
      </c>
      <c r="V13" s="108">
        <f>O13+U13</f>
        <v>10.5</v>
      </c>
      <c r="W13" s="20"/>
      <c r="X13" s="38"/>
      <c r="Y13" s="22">
        <f>X13*1.5</f>
        <v>0</v>
      </c>
      <c r="Z13" s="122">
        <f>Y13*1.5</f>
        <v>0</v>
      </c>
      <c r="AA13" s="23"/>
    </row>
    <row r="14" spans="1:33" s="10" customFormat="1" ht="15" customHeight="1" x14ac:dyDescent="0.25">
      <c r="A14" s="78" t="s">
        <v>129</v>
      </c>
      <c r="B14" s="130" t="s">
        <v>68</v>
      </c>
      <c r="C14" s="130" t="s">
        <v>34</v>
      </c>
      <c r="D14" s="130" t="s">
        <v>51</v>
      </c>
      <c r="E14" s="78"/>
      <c r="F14" s="128">
        <v>17</v>
      </c>
      <c r="G14" s="95"/>
      <c r="H14" s="83">
        <v>1</v>
      </c>
      <c r="I14" s="95">
        <v>10</v>
      </c>
      <c r="J14" s="83"/>
      <c r="K14" s="95"/>
      <c r="L14" s="83">
        <v>14</v>
      </c>
      <c r="M14" s="80"/>
      <c r="N14" s="81">
        <f>G14+I14+K14+M14</f>
        <v>10</v>
      </c>
      <c r="O14" s="81">
        <f>N14</f>
        <v>10</v>
      </c>
      <c r="P14" s="79"/>
      <c r="Q14" s="80"/>
      <c r="R14" s="79"/>
      <c r="S14" s="80"/>
      <c r="T14" s="82">
        <f>Q14+S14</f>
        <v>0</v>
      </c>
      <c r="U14" s="82">
        <f>+T14</f>
        <v>0</v>
      </c>
      <c r="V14" s="115">
        <f>O14+U14</f>
        <v>10</v>
      </c>
      <c r="W14" s="83"/>
      <c r="X14" s="80"/>
      <c r="Y14" s="84">
        <f>X14</f>
        <v>0</v>
      </c>
      <c r="Z14" s="114">
        <f>Y14*1</f>
        <v>0</v>
      </c>
      <c r="AA14" s="85"/>
      <c r="AB14" s="87"/>
      <c r="AC14" s="87"/>
      <c r="AD14" s="87"/>
      <c r="AE14" s="86"/>
      <c r="AF14" s="86"/>
      <c r="AG14" s="86"/>
    </row>
    <row r="15" spans="1:33" s="10" customFormat="1" ht="15" customHeight="1" x14ac:dyDescent="0.25">
      <c r="A15" s="78" t="s">
        <v>129</v>
      </c>
      <c r="B15" s="130" t="s">
        <v>73</v>
      </c>
      <c r="C15" s="130" t="s">
        <v>45</v>
      </c>
      <c r="D15" s="130" t="s">
        <v>115</v>
      </c>
      <c r="E15" s="78"/>
      <c r="F15" s="128"/>
      <c r="G15" s="95"/>
      <c r="H15" s="83" t="s">
        <v>35</v>
      </c>
      <c r="I15" s="95"/>
      <c r="J15" s="83"/>
      <c r="K15" s="95"/>
      <c r="L15" s="83">
        <v>1</v>
      </c>
      <c r="M15" s="80">
        <v>10</v>
      </c>
      <c r="N15" s="81">
        <f>G15+I15+K15+M15</f>
        <v>10</v>
      </c>
      <c r="O15" s="81">
        <f>N15</f>
        <v>10</v>
      </c>
      <c r="P15" s="65"/>
      <c r="Q15" s="66"/>
      <c r="R15" s="65"/>
      <c r="S15" s="66"/>
      <c r="T15" s="82">
        <f>Q15+S15</f>
        <v>0</v>
      </c>
      <c r="U15" s="82">
        <f>+T15</f>
        <v>0</v>
      </c>
      <c r="V15" s="115">
        <f>O15+U15</f>
        <v>10</v>
      </c>
      <c r="W15" s="83"/>
      <c r="X15" s="80"/>
      <c r="Y15" s="84">
        <f>X15</f>
        <v>0</v>
      </c>
      <c r="Z15" s="114">
        <f>Y15*1</f>
        <v>0</v>
      </c>
      <c r="AA15" s="85"/>
      <c r="AB15" s="72"/>
      <c r="AC15" s="73"/>
      <c r="AD15" s="73"/>
      <c r="AE15" s="73"/>
      <c r="AF15" s="73"/>
      <c r="AG15" s="73"/>
    </row>
    <row r="16" spans="1:33" s="10" customFormat="1" ht="15" customHeight="1" x14ac:dyDescent="0.25">
      <c r="A16" s="48" t="s">
        <v>131</v>
      </c>
      <c r="B16" s="4" t="s">
        <v>111</v>
      </c>
      <c r="C16" s="4" t="s">
        <v>47</v>
      </c>
      <c r="D16" s="4" t="s">
        <v>48</v>
      </c>
      <c r="E16" s="96"/>
      <c r="F16" s="127">
        <v>3</v>
      </c>
      <c r="G16" s="38">
        <v>5</v>
      </c>
      <c r="H16" s="41"/>
      <c r="I16" s="38"/>
      <c r="J16" s="41"/>
      <c r="K16" s="38"/>
      <c r="L16" s="98"/>
      <c r="M16" s="47"/>
      <c r="N16" s="61">
        <f>G16+I16+K16+M16</f>
        <v>5</v>
      </c>
      <c r="O16" s="62">
        <f>N16*1.5</f>
        <v>7.5</v>
      </c>
      <c r="P16" s="20"/>
      <c r="Q16" s="24"/>
      <c r="R16" s="20"/>
      <c r="S16" s="24"/>
      <c r="T16" s="37">
        <f>Q16+S16</f>
        <v>0</v>
      </c>
      <c r="U16" s="37">
        <f>+T16*1.5</f>
        <v>0</v>
      </c>
      <c r="V16" s="108">
        <f>O16+U16</f>
        <v>7.5</v>
      </c>
      <c r="W16" s="20"/>
      <c r="X16" s="38"/>
      <c r="Y16" s="22">
        <f>X16*1.5</f>
        <v>0</v>
      </c>
      <c r="Z16" s="122">
        <f>Y16*1.5</f>
        <v>0</v>
      </c>
      <c r="AA16" s="23"/>
    </row>
    <row r="17" spans="1:33" s="10" customFormat="1" ht="15" customHeight="1" x14ac:dyDescent="0.25">
      <c r="A17" s="64" t="s">
        <v>130</v>
      </c>
      <c r="B17" s="137" t="s">
        <v>102</v>
      </c>
      <c r="C17" s="137" t="s">
        <v>39</v>
      </c>
      <c r="D17" s="137" t="s">
        <v>109</v>
      </c>
      <c r="E17" s="64"/>
      <c r="F17" s="129">
        <v>8</v>
      </c>
      <c r="G17" s="77"/>
      <c r="H17" s="69"/>
      <c r="I17" s="77"/>
      <c r="J17" s="69"/>
      <c r="K17" s="77"/>
      <c r="L17" s="69">
        <v>3</v>
      </c>
      <c r="M17" s="66">
        <v>5</v>
      </c>
      <c r="N17" s="91">
        <f>G17+I17+K17+M17</f>
        <v>5</v>
      </c>
      <c r="O17" s="67">
        <f>N17*1.25</f>
        <v>6.25</v>
      </c>
      <c r="P17" s="65"/>
      <c r="Q17" s="66"/>
      <c r="R17" s="20"/>
      <c r="S17" s="24"/>
      <c r="T17" s="68">
        <f>Q17+S17</f>
        <v>0</v>
      </c>
      <c r="U17" s="68">
        <f>+T17*1.25</f>
        <v>0</v>
      </c>
      <c r="V17" s="116">
        <f>O17+U17</f>
        <v>6.25</v>
      </c>
      <c r="W17" s="69"/>
      <c r="X17" s="66"/>
      <c r="Y17" s="70">
        <f>X17*1.25</f>
        <v>0</v>
      </c>
      <c r="Z17" s="121">
        <f>Y17*1.25</f>
        <v>0</v>
      </c>
      <c r="AA17" s="85"/>
      <c r="AB17" s="17"/>
      <c r="AC17" s="17"/>
      <c r="AD17" s="17"/>
    </row>
    <row r="18" spans="1:33" s="10" customFormat="1" ht="15" customHeight="1" x14ac:dyDescent="0.25">
      <c r="A18" s="78" t="s">
        <v>129</v>
      </c>
      <c r="B18" s="130" t="s">
        <v>78</v>
      </c>
      <c r="C18" s="130" t="s">
        <v>90</v>
      </c>
      <c r="D18" s="130" t="s">
        <v>91</v>
      </c>
      <c r="E18" s="78"/>
      <c r="F18" s="128">
        <v>7</v>
      </c>
      <c r="G18" s="95">
        <v>1</v>
      </c>
      <c r="H18" s="83">
        <v>3</v>
      </c>
      <c r="I18" s="95">
        <v>5</v>
      </c>
      <c r="J18" s="83"/>
      <c r="K18" s="95"/>
      <c r="L18" s="83"/>
      <c r="M18" s="80"/>
      <c r="N18" s="81">
        <f>G18+I18+K18+M18</f>
        <v>6</v>
      </c>
      <c r="O18" s="81">
        <f>N18</f>
        <v>6</v>
      </c>
      <c r="P18" s="79"/>
      <c r="Q18" s="80"/>
      <c r="R18" s="20"/>
      <c r="S18" s="24"/>
      <c r="T18" s="82">
        <f>Q18+S18</f>
        <v>0</v>
      </c>
      <c r="U18" s="82">
        <f>+T18</f>
        <v>0</v>
      </c>
      <c r="V18" s="115">
        <f>O18+U18</f>
        <v>6</v>
      </c>
      <c r="W18" s="83"/>
      <c r="X18" s="80"/>
      <c r="Y18" s="84">
        <f>X18</f>
        <v>0</v>
      </c>
      <c r="Z18" s="114">
        <f>Y18*1</f>
        <v>0</v>
      </c>
      <c r="AA18" s="85"/>
      <c r="AB18" s="16"/>
      <c r="AD18" s="14"/>
      <c r="AG18" s="14"/>
    </row>
    <row r="19" spans="1:33" s="73" customFormat="1" ht="15" customHeight="1" x14ac:dyDescent="0.25">
      <c r="A19" s="78" t="s">
        <v>129</v>
      </c>
      <c r="B19" s="130" t="s">
        <v>70</v>
      </c>
      <c r="C19" s="130" t="s">
        <v>83</v>
      </c>
      <c r="D19" s="130" t="s">
        <v>41</v>
      </c>
      <c r="E19" s="78"/>
      <c r="F19" s="128">
        <v>9</v>
      </c>
      <c r="G19" s="95"/>
      <c r="H19" s="83">
        <v>3</v>
      </c>
      <c r="I19" s="95">
        <v>5</v>
      </c>
      <c r="J19" s="83">
        <v>2</v>
      </c>
      <c r="K19" s="95"/>
      <c r="L19" s="83"/>
      <c r="M19" s="80"/>
      <c r="N19" s="81">
        <f>G19+I19+K19+M19</f>
        <v>5</v>
      </c>
      <c r="O19" s="81">
        <f>N19</f>
        <v>5</v>
      </c>
      <c r="P19" s="65"/>
      <c r="Q19" s="80"/>
      <c r="R19" s="65"/>
      <c r="S19" s="66"/>
      <c r="T19" s="82">
        <f>Q19+S19</f>
        <v>0</v>
      </c>
      <c r="U19" s="82">
        <f>+T19</f>
        <v>0</v>
      </c>
      <c r="V19" s="115">
        <f>O19+U19</f>
        <v>5</v>
      </c>
      <c r="W19" s="83"/>
      <c r="X19" s="80"/>
      <c r="Y19" s="84">
        <f>X19</f>
        <v>0</v>
      </c>
      <c r="Z19" s="114">
        <f>Y19*1</f>
        <v>0</v>
      </c>
      <c r="AA19" s="85"/>
      <c r="AB19" s="72"/>
    </row>
    <row r="20" spans="1:33" s="73" customFormat="1" ht="15" customHeight="1" x14ac:dyDescent="0.25">
      <c r="A20" s="78" t="s">
        <v>129</v>
      </c>
      <c r="B20" s="130" t="s">
        <v>76</v>
      </c>
      <c r="C20" s="130" t="s">
        <v>39</v>
      </c>
      <c r="D20" s="130" t="s">
        <v>37</v>
      </c>
      <c r="E20" s="78"/>
      <c r="F20" s="128">
        <v>3</v>
      </c>
      <c r="G20" s="95">
        <v>5</v>
      </c>
      <c r="H20" s="83" t="s">
        <v>35</v>
      </c>
      <c r="I20" s="95"/>
      <c r="J20" s="83"/>
      <c r="K20" s="95"/>
      <c r="L20" s="83"/>
      <c r="M20" s="80"/>
      <c r="N20" s="81">
        <f>G20+I20+K20+M20</f>
        <v>5</v>
      </c>
      <c r="O20" s="81">
        <f>N20</f>
        <v>5</v>
      </c>
      <c r="P20" s="79"/>
      <c r="Q20" s="80"/>
      <c r="R20" s="20"/>
      <c r="S20" s="24"/>
      <c r="T20" s="82">
        <f>Q20+S20</f>
        <v>0</v>
      </c>
      <c r="U20" s="82">
        <f>+T20</f>
        <v>0</v>
      </c>
      <c r="V20" s="115">
        <f>O20+U20</f>
        <v>5</v>
      </c>
      <c r="W20" s="83"/>
      <c r="X20" s="80"/>
      <c r="Y20" s="84">
        <f>X20</f>
        <v>0</v>
      </c>
      <c r="Z20" s="114">
        <f>Y20*1</f>
        <v>0</v>
      </c>
      <c r="AA20" s="85"/>
      <c r="AB20" s="16"/>
      <c r="AC20" s="10"/>
      <c r="AD20" s="14"/>
      <c r="AE20" s="10"/>
      <c r="AF20" s="10"/>
      <c r="AG20" s="10"/>
    </row>
    <row r="21" spans="1:33" s="73" customFormat="1" ht="15" customHeight="1" x14ac:dyDescent="0.25">
      <c r="A21" s="64" t="s">
        <v>130</v>
      </c>
      <c r="B21" s="137" t="s">
        <v>97</v>
      </c>
      <c r="C21" s="137" t="s">
        <v>43</v>
      </c>
      <c r="D21" s="137" t="s">
        <v>44</v>
      </c>
      <c r="E21" s="64"/>
      <c r="F21" s="129">
        <v>11</v>
      </c>
      <c r="G21" s="77"/>
      <c r="H21" s="69"/>
      <c r="I21" s="77"/>
      <c r="J21" s="41"/>
      <c r="K21" s="38"/>
      <c r="L21" s="69">
        <v>4</v>
      </c>
      <c r="M21" s="24">
        <v>4</v>
      </c>
      <c r="N21" s="91">
        <f>G21+I21+K21+M21</f>
        <v>4</v>
      </c>
      <c r="O21" s="67">
        <f>N21*1.25</f>
        <v>5</v>
      </c>
      <c r="P21" s="65"/>
      <c r="Q21" s="66"/>
      <c r="R21" s="20"/>
      <c r="S21" s="24"/>
      <c r="T21" s="68">
        <f>Q21+S21</f>
        <v>0</v>
      </c>
      <c r="U21" s="68">
        <f>+T21*1.25</f>
        <v>0</v>
      </c>
      <c r="V21" s="116">
        <f>O21+U21</f>
        <v>5</v>
      </c>
      <c r="W21" s="69"/>
      <c r="X21" s="66"/>
      <c r="Y21" s="70">
        <f>X21*1.25</f>
        <v>0</v>
      </c>
      <c r="Z21" s="121">
        <f>Y21*1.25</f>
        <v>0</v>
      </c>
      <c r="AA21" s="85"/>
      <c r="AB21" s="10"/>
      <c r="AC21" s="10"/>
      <c r="AD21" s="10"/>
      <c r="AE21" s="10"/>
      <c r="AF21" s="10"/>
      <c r="AG21" s="10"/>
    </row>
    <row r="22" spans="1:33" s="10" customFormat="1" ht="15" customHeight="1" x14ac:dyDescent="0.25">
      <c r="A22" s="64" t="s">
        <v>130</v>
      </c>
      <c r="B22" s="137" t="s">
        <v>101</v>
      </c>
      <c r="C22" s="137" t="s">
        <v>42</v>
      </c>
      <c r="D22" s="137" t="s">
        <v>108</v>
      </c>
      <c r="E22" s="64"/>
      <c r="F22" s="129">
        <v>16</v>
      </c>
      <c r="G22" s="77"/>
      <c r="H22" s="69">
        <v>4</v>
      </c>
      <c r="I22" s="77">
        <v>4</v>
      </c>
      <c r="J22" s="69"/>
      <c r="K22" s="77"/>
      <c r="L22" s="69"/>
      <c r="M22" s="66"/>
      <c r="N22" s="91">
        <f>G22+I22+K22+M22</f>
        <v>4</v>
      </c>
      <c r="O22" s="67">
        <f>N22*1.25</f>
        <v>5</v>
      </c>
      <c r="P22" s="65"/>
      <c r="Q22" s="66"/>
      <c r="R22" s="20"/>
      <c r="S22" s="24"/>
      <c r="T22" s="68">
        <f>Q22+S22</f>
        <v>0</v>
      </c>
      <c r="U22" s="68">
        <f>+T22*1.25</f>
        <v>0</v>
      </c>
      <c r="V22" s="116">
        <f>O22+U22</f>
        <v>5</v>
      </c>
      <c r="W22" s="69"/>
      <c r="X22" s="66"/>
      <c r="Y22" s="70">
        <f>X22*1.25</f>
        <v>0</v>
      </c>
      <c r="Z22" s="121">
        <f>Y22*1.25</f>
        <v>0</v>
      </c>
      <c r="AA22" s="85"/>
      <c r="AB22" s="17"/>
      <c r="AC22" s="17"/>
      <c r="AD22" s="17"/>
    </row>
    <row r="23" spans="1:33" s="10" customFormat="1" ht="15" customHeight="1" x14ac:dyDescent="0.25">
      <c r="A23" s="48" t="s">
        <v>131</v>
      </c>
      <c r="B23" s="4" t="s">
        <v>56</v>
      </c>
      <c r="C23" s="4" t="s">
        <v>57</v>
      </c>
      <c r="D23" s="4" t="s">
        <v>113</v>
      </c>
      <c r="E23" s="48"/>
      <c r="F23" s="127">
        <v>9</v>
      </c>
      <c r="G23" s="38"/>
      <c r="H23" s="41"/>
      <c r="I23" s="38"/>
      <c r="J23" s="41"/>
      <c r="K23" s="38"/>
      <c r="L23" s="93">
        <v>5</v>
      </c>
      <c r="M23" s="75">
        <v>3</v>
      </c>
      <c r="N23" s="61">
        <f>G23+I23+K23+M23</f>
        <v>3</v>
      </c>
      <c r="O23" s="62">
        <f>N23*1.5</f>
        <v>4.5</v>
      </c>
      <c r="P23" s="20"/>
      <c r="Q23" s="24"/>
      <c r="R23" s="20"/>
      <c r="S23" s="24"/>
      <c r="T23" s="37">
        <f>Q23+S23</f>
        <v>0</v>
      </c>
      <c r="U23" s="37">
        <f>+T23*1.5</f>
        <v>0</v>
      </c>
      <c r="V23" s="108">
        <f>O23+U23</f>
        <v>4.5</v>
      </c>
      <c r="W23" s="21"/>
      <c r="X23" s="24"/>
      <c r="Y23" s="22">
        <f>X23*1.5</f>
        <v>0</v>
      </c>
      <c r="Z23" s="122">
        <f>Y23*1.5</f>
        <v>0</v>
      </c>
      <c r="AA23" s="23"/>
    </row>
    <row r="24" spans="1:33" s="10" customFormat="1" ht="15" customHeight="1" x14ac:dyDescent="0.25">
      <c r="A24" s="78" t="s">
        <v>129</v>
      </c>
      <c r="B24" s="130" t="s">
        <v>69</v>
      </c>
      <c r="C24" s="130" t="s">
        <v>33</v>
      </c>
      <c r="D24" s="130" t="s">
        <v>82</v>
      </c>
      <c r="E24" s="78"/>
      <c r="F24" s="128">
        <v>4</v>
      </c>
      <c r="G24" s="95">
        <v>4</v>
      </c>
      <c r="H24" s="83">
        <v>17</v>
      </c>
      <c r="I24" s="95"/>
      <c r="J24" s="83">
        <v>11</v>
      </c>
      <c r="K24" s="95"/>
      <c r="L24" s="83"/>
      <c r="M24" s="80"/>
      <c r="N24" s="81">
        <f>G24+I24+K24+M24</f>
        <v>4</v>
      </c>
      <c r="O24" s="81">
        <f>N24</f>
        <v>4</v>
      </c>
      <c r="P24" s="20"/>
      <c r="Q24" s="24"/>
      <c r="R24" s="20"/>
      <c r="S24" s="24"/>
      <c r="T24" s="82">
        <f>Q24+S24</f>
        <v>0</v>
      </c>
      <c r="U24" s="82">
        <f>+T24</f>
        <v>0</v>
      </c>
      <c r="V24" s="115">
        <f>O24+U24</f>
        <v>4</v>
      </c>
      <c r="W24" s="83"/>
      <c r="X24" s="80"/>
      <c r="Y24" s="84">
        <f>X24</f>
        <v>0</v>
      </c>
      <c r="Z24" s="114">
        <f>Y24*1</f>
        <v>0</v>
      </c>
      <c r="AA24" s="85"/>
    </row>
    <row r="25" spans="1:33" s="73" customFormat="1" ht="15" customHeight="1" x14ac:dyDescent="0.25">
      <c r="A25" s="78" t="s">
        <v>129</v>
      </c>
      <c r="B25" s="130" t="s">
        <v>76</v>
      </c>
      <c r="C25" s="130" t="s">
        <v>39</v>
      </c>
      <c r="D25" s="130" t="s">
        <v>88</v>
      </c>
      <c r="E25" s="78"/>
      <c r="F25" s="128" t="s">
        <v>35</v>
      </c>
      <c r="G25" s="95"/>
      <c r="H25" s="83">
        <v>4</v>
      </c>
      <c r="I25" s="95">
        <v>4</v>
      </c>
      <c r="J25" s="83" t="s">
        <v>35</v>
      </c>
      <c r="K25" s="95"/>
      <c r="L25" s="83"/>
      <c r="M25" s="80"/>
      <c r="N25" s="81">
        <f>G25+I25+K25+M25</f>
        <v>4</v>
      </c>
      <c r="O25" s="81">
        <f>N25</f>
        <v>4</v>
      </c>
      <c r="P25" s="79"/>
      <c r="Q25" s="80"/>
      <c r="R25" s="65"/>
      <c r="S25" s="66"/>
      <c r="T25" s="82">
        <f>Q25+S25</f>
        <v>0</v>
      </c>
      <c r="U25" s="82">
        <f>+T25</f>
        <v>0</v>
      </c>
      <c r="V25" s="115">
        <f>O25+U25</f>
        <v>4</v>
      </c>
      <c r="W25" s="83"/>
      <c r="X25" s="80"/>
      <c r="Y25" s="84">
        <f>X25</f>
        <v>0</v>
      </c>
      <c r="Z25" s="114">
        <f>Y25*1</f>
        <v>0</v>
      </c>
      <c r="AA25" s="85"/>
      <c r="AB25" s="72"/>
    </row>
    <row r="26" spans="1:33" s="14" customFormat="1" ht="15" customHeight="1" x14ac:dyDescent="0.25">
      <c r="A26" s="64" t="s">
        <v>130</v>
      </c>
      <c r="B26" s="137" t="s">
        <v>99</v>
      </c>
      <c r="C26" s="137" t="s">
        <v>30</v>
      </c>
      <c r="D26" s="137" t="s">
        <v>105</v>
      </c>
      <c r="E26" s="64"/>
      <c r="F26" s="129">
        <v>17</v>
      </c>
      <c r="G26" s="77"/>
      <c r="H26" s="69"/>
      <c r="I26" s="77"/>
      <c r="J26" s="69"/>
      <c r="K26" s="77"/>
      <c r="L26" s="69">
        <v>5</v>
      </c>
      <c r="M26" s="66">
        <v>3</v>
      </c>
      <c r="N26" s="91">
        <f>G26+I26+K26+M26</f>
        <v>3</v>
      </c>
      <c r="O26" s="67">
        <f>N26*1.25</f>
        <v>3.75</v>
      </c>
      <c r="P26" s="65"/>
      <c r="Q26" s="66"/>
      <c r="R26" s="20"/>
      <c r="S26" s="24"/>
      <c r="T26" s="68">
        <f>Q26+S26</f>
        <v>0</v>
      </c>
      <c r="U26" s="68">
        <f>+T26*1.25</f>
        <v>0</v>
      </c>
      <c r="V26" s="116">
        <f>O26+U26</f>
        <v>3.75</v>
      </c>
      <c r="W26" s="69"/>
      <c r="X26" s="66"/>
      <c r="Y26" s="70">
        <f>X26*1.25</f>
        <v>0</v>
      </c>
      <c r="Z26" s="121">
        <f>Y26*1.25</f>
        <v>0</v>
      </c>
      <c r="AA26" s="85"/>
      <c r="AB26" s="17"/>
      <c r="AC26" s="17"/>
      <c r="AD26" s="17"/>
      <c r="AE26" s="10"/>
      <c r="AF26" s="10"/>
      <c r="AG26" s="10"/>
    </row>
    <row r="27" spans="1:33" s="14" customFormat="1" ht="15" customHeight="1" x14ac:dyDescent="0.25">
      <c r="A27" s="78" t="s">
        <v>129</v>
      </c>
      <c r="B27" s="130" t="s">
        <v>73</v>
      </c>
      <c r="C27" s="130" t="s">
        <v>45</v>
      </c>
      <c r="D27" s="130" t="s">
        <v>46</v>
      </c>
      <c r="E27" s="78"/>
      <c r="F27" s="128">
        <v>15</v>
      </c>
      <c r="G27" s="95"/>
      <c r="H27" s="83">
        <v>5</v>
      </c>
      <c r="I27" s="95">
        <v>3</v>
      </c>
      <c r="J27" s="83"/>
      <c r="K27" s="95"/>
      <c r="L27" s="83">
        <v>13</v>
      </c>
      <c r="M27" s="80"/>
      <c r="N27" s="81">
        <f>G27+I27+K27+M27</f>
        <v>3</v>
      </c>
      <c r="O27" s="81">
        <f>N27</f>
        <v>3</v>
      </c>
      <c r="P27" s="65"/>
      <c r="Q27" s="66"/>
      <c r="R27" s="65"/>
      <c r="S27" s="66"/>
      <c r="T27" s="82">
        <f>Q27+S27</f>
        <v>0</v>
      </c>
      <c r="U27" s="82">
        <f>+T27</f>
        <v>0</v>
      </c>
      <c r="V27" s="115">
        <f>O27+U27</f>
        <v>3</v>
      </c>
      <c r="W27" s="83"/>
      <c r="X27" s="80"/>
      <c r="Y27" s="84">
        <f>X27</f>
        <v>0</v>
      </c>
      <c r="Z27" s="114">
        <f>Y27*1</f>
        <v>0</v>
      </c>
      <c r="AA27" s="85"/>
      <c r="AB27" s="72"/>
      <c r="AC27" s="73"/>
      <c r="AD27" s="73"/>
      <c r="AE27" s="73"/>
      <c r="AF27" s="73"/>
      <c r="AG27" s="73"/>
    </row>
    <row r="28" spans="1:33" s="73" customFormat="1" ht="15" customHeight="1" x14ac:dyDescent="0.25">
      <c r="A28" s="64" t="s">
        <v>130</v>
      </c>
      <c r="B28" s="137" t="s">
        <v>98</v>
      </c>
      <c r="C28" s="137" t="s">
        <v>36</v>
      </c>
      <c r="D28" s="137" t="s">
        <v>104</v>
      </c>
      <c r="E28" s="64"/>
      <c r="F28" s="129">
        <v>6</v>
      </c>
      <c r="G28" s="77">
        <v>2</v>
      </c>
      <c r="H28" s="69"/>
      <c r="I28" s="77"/>
      <c r="J28" s="69"/>
      <c r="K28" s="77"/>
      <c r="L28" s="69"/>
      <c r="M28" s="66"/>
      <c r="N28" s="91">
        <f>G28+I28+K28+M28</f>
        <v>2</v>
      </c>
      <c r="O28" s="67">
        <f>N28*1.25</f>
        <v>2.5</v>
      </c>
      <c r="P28" s="65"/>
      <c r="Q28" s="66"/>
      <c r="R28" s="20"/>
      <c r="S28" s="24"/>
      <c r="T28" s="68">
        <f>Q28+S28</f>
        <v>0</v>
      </c>
      <c r="U28" s="68">
        <f>+T28*1.25</f>
        <v>0</v>
      </c>
      <c r="V28" s="116">
        <f>O28+U28</f>
        <v>2.5</v>
      </c>
      <c r="W28" s="69"/>
      <c r="X28" s="66"/>
      <c r="Y28" s="70">
        <f>X28*1.25</f>
        <v>0</v>
      </c>
      <c r="Z28" s="121">
        <f>Y28*1.25</f>
        <v>0</v>
      </c>
      <c r="AA28" s="85"/>
      <c r="AB28" s="17"/>
      <c r="AC28" s="17"/>
      <c r="AD28" s="17"/>
      <c r="AE28" s="10"/>
      <c r="AF28" s="10"/>
      <c r="AG28" s="10"/>
    </row>
    <row r="29" spans="1:33" s="73" customFormat="1" ht="15" customHeight="1" x14ac:dyDescent="0.25">
      <c r="A29" s="64" t="s">
        <v>130</v>
      </c>
      <c r="B29" s="137" t="s">
        <v>103</v>
      </c>
      <c r="C29" s="137" t="s">
        <v>28</v>
      </c>
      <c r="D29" s="137" t="s">
        <v>38</v>
      </c>
      <c r="E29" s="64"/>
      <c r="F29" s="129">
        <v>15</v>
      </c>
      <c r="G29" s="77"/>
      <c r="H29" s="69">
        <v>6</v>
      </c>
      <c r="I29" s="77">
        <v>2</v>
      </c>
      <c r="J29" s="41"/>
      <c r="K29" s="38"/>
      <c r="L29" s="41"/>
      <c r="M29" s="24"/>
      <c r="N29" s="91">
        <f>G29+I29+K29+M29</f>
        <v>2</v>
      </c>
      <c r="O29" s="67">
        <f>N29*1.25</f>
        <v>2.5</v>
      </c>
      <c r="P29" s="65"/>
      <c r="Q29" s="66"/>
      <c r="R29" s="20"/>
      <c r="S29" s="24"/>
      <c r="T29" s="68">
        <f>Q29+S29</f>
        <v>0</v>
      </c>
      <c r="U29" s="68">
        <f>+T29*1.25</f>
        <v>0</v>
      </c>
      <c r="V29" s="116">
        <f>O29+U29</f>
        <v>2.5</v>
      </c>
      <c r="W29" s="69"/>
      <c r="X29" s="66"/>
      <c r="Y29" s="70">
        <f>X29*1.25</f>
        <v>0</v>
      </c>
      <c r="Z29" s="121">
        <f>Y29*1.25</f>
        <v>0</v>
      </c>
      <c r="AA29" s="71"/>
      <c r="AB29" s="10"/>
      <c r="AC29" s="10"/>
      <c r="AD29" s="10"/>
      <c r="AE29" s="10"/>
      <c r="AF29" s="10"/>
      <c r="AG29" s="10"/>
    </row>
    <row r="30" spans="1:33" s="14" customFormat="1" ht="15" customHeight="1" x14ac:dyDescent="0.25">
      <c r="A30" s="78" t="s">
        <v>129</v>
      </c>
      <c r="B30" s="130" t="s">
        <v>75</v>
      </c>
      <c r="C30" s="130" t="s">
        <v>30</v>
      </c>
      <c r="D30" s="130" t="s">
        <v>31</v>
      </c>
      <c r="E30" s="78"/>
      <c r="F30" s="128">
        <v>6</v>
      </c>
      <c r="G30" s="95">
        <v>2</v>
      </c>
      <c r="H30" s="83"/>
      <c r="I30" s="95"/>
      <c r="J30" s="83"/>
      <c r="K30" s="95"/>
      <c r="L30" s="83"/>
      <c r="M30" s="94"/>
      <c r="N30" s="81">
        <f>G30+I30+K30+M30</f>
        <v>2</v>
      </c>
      <c r="O30" s="81">
        <f>N30</f>
        <v>2</v>
      </c>
      <c r="P30" s="20"/>
      <c r="Q30" s="24"/>
      <c r="R30" s="20"/>
      <c r="S30" s="24"/>
      <c r="T30" s="82">
        <f>Q30+S30</f>
        <v>0</v>
      </c>
      <c r="U30" s="82">
        <f>+T30</f>
        <v>0</v>
      </c>
      <c r="V30" s="115">
        <f>O30+U30</f>
        <v>2</v>
      </c>
      <c r="W30" s="79"/>
      <c r="X30" s="95"/>
      <c r="Y30" s="84">
        <f>X30</f>
        <v>0</v>
      </c>
      <c r="Z30" s="114">
        <f>Y30*1</f>
        <v>0</v>
      </c>
      <c r="AA30" s="85"/>
      <c r="AB30" s="10"/>
      <c r="AC30" s="10"/>
      <c r="AD30" s="10"/>
      <c r="AE30" s="10"/>
      <c r="AF30" s="10"/>
      <c r="AG30" s="10"/>
    </row>
    <row r="31" spans="1:33" s="73" customFormat="1" ht="15" customHeight="1" x14ac:dyDescent="0.2">
      <c r="A31" s="48" t="s">
        <v>131</v>
      </c>
      <c r="B31" s="48" t="s">
        <v>127</v>
      </c>
      <c r="C31" s="48" t="s">
        <v>29</v>
      </c>
      <c r="D31" s="48" t="s">
        <v>128</v>
      </c>
      <c r="E31" s="48"/>
      <c r="F31" s="127"/>
      <c r="G31" s="38"/>
      <c r="H31" s="41"/>
      <c r="I31" s="38"/>
      <c r="J31" s="41"/>
      <c r="K31" s="38"/>
      <c r="L31" s="41">
        <v>7</v>
      </c>
      <c r="M31" s="24">
        <v>1</v>
      </c>
      <c r="N31" s="61">
        <f>G31+I31+K31+M31</f>
        <v>1</v>
      </c>
      <c r="O31" s="62">
        <f>N31*1.5</f>
        <v>1.5</v>
      </c>
      <c r="P31" s="20"/>
      <c r="Q31" s="24"/>
      <c r="R31" s="20"/>
      <c r="S31" s="24"/>
      <c r="T31" s="37">
        <f>Q31+S31</f>
        <v>0</v>
      </c>
      <c r="U31" s="37">
        <f>+T31*1.5</f>
        <v>0</v>
      </c>
      <c r="V31" s="108">
        <f>O31+U31</f>
        <v>1.5</v>
      </c>
      <c r="W31" s="20"/>
      <c r="X31" s="38"/>
      <c r="Y31" s="22">
        <f>X31*1.5</f>
        <v>0</v>
      </c>
      <c r="Z31" s="122">
        <f>Y31*1.5</f>
        <v>0</v>
      </c>
      <c r="AA31" s="23"/>
      <c r="AB31" s="16"/>
      <c r="AC31" s="10"/>
      <c r="AD31" s="14"/>
      <c r="AE31" s="10"/>
      <c r="AF31" s="10"/>
      <c r="AG31" s="14"/>
    </row>
    <row r="32" spans="1:33" s="14" customFormat="1" ht="15" customHeight="1" x14ac:dyDescent="0.25">
      <c r="A32" s="78" t="s">
        <v>129</v>
      </c>
      <c r="B32" s="130" t="s">
        <v>79</v>
      </c>
      <c r="C32" s="130" t="s">
        <v>43</v>
      </c>
      <c r="D32" s="130" t="s">
        <v>92</v>
      </c>
      <c r="E32" s="78"/>
      <c r="F32" s="128">
        <v>7</v>
      </c>
      <c r="G32" s="95">
        <v>1</v>
      </c>
      <c r="H32" s="83"/>
      <c r="I32" s="95"/>
      <c r="J32" s="83"/>
      <c r="K32" s="95"/>
      <c r="L32" s="83"/>
      <c r="M32" s="80"/>
      <c r="N32" s="81">
        <f>G32+I32+K32+M32</f>
        <v>1</v>
      </c>
      <c r="O32" s="81">
        <f>N32</f>
        <v>1</v>
      </c>
      <c r="P32" s="20"/>
      <c r="Q32" s="24"/>
      <c r="R32" s="20"/>
      <c r="S32" s="24"/>
      <c r="T32" s="82">
        <f>Q32+S32</f>
        <v>0</v>
      </c>
      <c r="U32" s="82">
        <f>+T32</f>
        <v>0</v>
      </c>
      <c r="V32" s="115">
        <f>O32+U32</f>
        <v>1</v>
      </c>
      <c r="W32" s="83"/>
      <c r="X32" s="80"/>
      <c r="Y32" s="84">
        <f>X32</f>
        <v>0</v>
      </c>
      <c r="Z32" s="114">
        <f>Y32*1</f>
        <v>0</v>
      </c>
      <c r="AA32" s="85"/>
      <c r="AB32" s="17"/>
      <c r="AC32" s="17"/>
      <c r="AD32" s="17"/>
      <c r="AE32" s="10"/>
      <c r="AF32" s="10"/>
      <c r="AG32" s="10"/>
    </row>
    <row r="33" spans="1:33" s="14" customFormat="1" ht="15" customHeight="1" x14ac:dyDescent="0.25">
      <c r="A33" s="78" t="s">
        <v>129</v>
      </c>
      <c r="B33" s="130" t="s">
        <v>61</v>
      </c>
      <c r="C33" s="130" t="s">
        <v>62</v>
      </c>
      <c r="D33" s="130" t="s">
        <v>63</v>
      </c>
      <c r="E33" s="78"/>
      <c r="F33" s="128">
        <v>11</v>
      </c>
      <c r="G33" s="95"/>
      <c r="H33" s="83" t="s">
        <v>35</v>
      </c>
      <c r="I33" s="95"/>
      <c r="J33" s="83" t="s">
        <v>35</v>
      </c>
      <c r="K33" s="95"/>
      <c r="L33" s="83"/>
      <c r="M33" s="80"/>
      <c r="N33" s="81">
        <f>G33+I33+K33+M33</f>
        <v>0</v>
      </c>
      <c r="O33" s="81">
        <f>N33</f>
        <v>0</v>
      </c>
      <c r="P33" s="79"/>
      <c r="Q33" s="80"/>
      <c r="R33" s="79"/>
      <c r="S33" s="80"/>
      <c r="T33" s="82">
        <f>Q33+S33</f>
        <v>0</v>
      </c>
      <c r="U33" s="82">
        <f>+T33</f>
        <v>0</v>
      </c>
      <c r="V33" s="115">
        <f>O33+U33</f>
        <v>0</v>
      </c>
      <c r="W33" s="83"/>
      <c r="X33" s="80"/>
      <c r="Y33" s="84">
        <f>X33</f>
        <v>0</v>
      </c>
      <c r="Z33" s="114">
        <f>Y33*1</f>
        <v>0</v>
      </c>
      <c r="AA33" s="85"/>
      <c r="AB33" s="86"/>
      <c r="AC33" s="86"/>
      <c r="AD33" s="86"/>
      <c r="AE33" s="86"/>
      <c r="AF33" s="86"/>
      <c r="AG33" s="86"/>
    </row>
    <row r="34" spans="1:33" s="14" customFormat="1" ht="15" customHeight="1" x14ac:dyDescent="0.25">
      <c r="A34" s="78" t="s">
        <v>129</v>
      </c>
      <c r="B34" s="130" t="s">
        <v>64</v>
      </c>
      <c r="C34" s="130" t="s">
        <v>65</v>
      </c>
      <c r="D34" s="130" t="s">
        <v>66</v>
      </c>
      <c r="E34" s="78"/>
      <c r="F34" s="128" t="s">
        <v>35</v>
      </c>
      <c r="G34" s="95"/>
      <c r="H34" s="83" t="s">
        <v>35</v>
      </c>
      <c r="I34" s="95"/>
      <c r="J34" s="83">
        <v>10</v>
      </c>
      <c r="K34" s="95"/>
      <c r="L34" s="83"/>
      <c r="M34" s="80"/>
      <c r="N34" s="81">
        <f>G34+I34+K34+M34</f>
        <v>0</v>
      </c>
      <c r="O34" s="81">
        <f>N34</f>
        <v>0</v>
      </c>
      <c r="P34" s="79"/>
      <c r="Q34" s="80"/>
      <c r="R34" s="79"/>
      <c r="S34" s="80"/>
      <c r="T34" s="82">
        <f>Q34+S34</f>
        <v>0</v>
      </c>
      <c r="U34" s="82">
        <f>+T34</f>
        <v>0</v>
      </c>
      <c r="V34" s="115">
        <f>O34+U34</f>
        <v>0</v>
      </c>
      <c r="W34" s="83"/>
      <c r="X34" s="80"/>
      <c r="Y34" s="84">
        <f>X34</f>
        <v>0</v>
      </c>
      <c r="Z34" s="114">
        <f>Y34*1</f>
        <v>0</v>
      </c>
      <c r="AA34" s="85"/>
      <c r="AB34" s="10"/>
      <c r="AC34" s="10"/>
      <c r="AD34" s="10"/>
      <c r="AE34" s="10"/>
      <c r="AF34" s="10"/>
      <c r="AG34" s="10"/>
    </row>
    <row r="35" spans="1:33" s="14" customFormat="1" ht="15" customHeight="1" x14ac:dyDescent="0.25">
      <c r="A35" s="78" t="s">
        <v>129</v>
      </c>
      <c r="B35" s="130" t="s">
        <v>67</v>
      </c>
      <c r="C35" s="130" t="s">
        <v>33</v>
      </c>
      <c r="D35" s="130" t="s">
        <v>50</v>
      </c>
      <c r="E35" s="78"/>
      <c r="F35" s="128">
        <v>16</v>
      </c>
      <c r="G35" s="95"/>
      <c r="H35" s="83">
        <v>19</v>
      </c>
      <c r="I35" s="95"/>
      <c r="J35" s="83" t="s">
        <v>35</v>
      </c>
      <c r="K35" s="95"/>
      <c r="L35" s="83"/>
      <c r="M35" s="80"/>
      <c r="N35" s="81">
        <f>G35+I35+K35+M35</f>
        <v>0</v>
      </c>
      <c r="O35" s="81">
        <f>N35</f>
        <v>0</v>
      </c>
      <c r="P35" s="79"/>
      <c r="Q35" s="80"/>
      <c r="R35" s="79"/>
      <c r="S35" s="80"/>
      <c r="T35" s="82">
        <f>Q35+S35</f>
        <v>0</v>
      </c>
      <c r="U35" s="82">
        <f>+T35</f>
        <v>0</v>
      </c>
      <c r="V35" s="115">
        <f>O35+U35</f>
        <v>0</v>
      </c>
      <c r="W35" s="83"/>
      <c r="X35" s="80"/>
      <c r="Y35" s="84">
        <f>X35</f>
        <v>0</v>
      </c>
      <c r="Z35" s="114">
        <f>Y35*1</f>
        <v>0</v>
      </c>
      <c r="AA35" s="85"/>
      <c r="AB35" s="16"/>
      <c r="AC35" s="10"/>
      <c r="AE35" s="10"/>
      <c r="AF35" s="10"/>
    </row>
    <row r="36" spans="1:33" s="14" customFormat="1" ht="15" customHeight="1" x14ac:dyDescent="0.25">
      <c r="A36" s="78" t="s">
        <v>129</v>
      </c>
      <c r="B36" s="130" t="s">
        <v>52</v>
      </c>
      <c r="C36" s="130" t="s">
        <v>53</v>
      </c>
      <c r="D36" s="130" t="s">
        <v>54</v>
      </c>
      <c r="E36" s="78"/>
      <c r="F36" s="128">
        <v>10</v>
      </c>
      <c r="G36" s="95"/>
      <c r="H36" s="83">
        <v>15</v>
      </c>
      <c r="I36" s="95"/>
      <c r="J36" s="83">
        <v>12</v>
      </c>
      <c r="K36" s="95"/>
      <c r="L36" s="83"/>
      <c r="M36" s="95"/>
      <c r="N36" s="81">
        <f>G36+I36+K36+M36</f>
        <v>0</v>
      </c>
      <c r="O36" s="81">
        <f>N36</f>
        <v>0</v>
      </c>
      <c r="P36" s="83"/>
      <c r="Q36" s="80"/>
      <c r="R36" s="69"/>
      <c r="S36" s="77"/>
      <c r="T36" s="82">
        <f>Q36+S36</f>
        <v>0</v>
      </c>
      <c r="U36" s="82">
        <f>+T36</f>
        <v>0</v>
      </c>
      <c r="V36" s="115">
        <f>O36+U36</f>
        <v>0</v>
      </c>
      <c r="W36" s="83"/>
      <c r="X36" s="95"/>
      <c r="Y36" s="84">
        <f>X36</f>
        <v>0</v>
      </c>
      <c r="Z36" s="114">
        <f>Y36*1</f>
        <v>0</v>
      </c>
      <c r="AA36" s="85"/>
      <c r="AB36" s="73"/>
      <c r="AC36" s="73"/>
      <c r="AD36" s="73"/>
      <c r="AE36" s="73"/>
      <c r="AF36" s="73"/>
      <c r="AG36" s="73"/>
    </row>
    <row r="37" spans="1:33" s="14" customFormat="1" ht="15" customHeight="1" x14ac:dyDescent="0.25">
      <c r="A37" s="78" t="s">
        <v>129</v>
      </c>
      <c r="B37" s="130" t="s">
        <v>69</v>
      </c>
      <c r="C37" s="130" t="s">
        <v>33</v>
      </c>
      <c r="D37" s="130" t="s">
        <v>81</v>
      </c>
      <c r="E37" s="78"/>
      <c r="F37" s="128">
        <v>9</v>
      </c>
      <c r="G37" s="95"/>
      <c r="H37" s="83">
        <v>12</v>
      </c>
      <c r="I37" s="95"/>
      <c r="J37" s="83">
        <v>7</v>
      </c>
      <c r="K37" s="95"/>
      <c r="L37" s="83"/>
      <c r="M37" s="80"/>
      <c r="N37" s="81">
        <f>G37+I37+K37+M37</f>
        <v>0</v>
      </c>
      <c r="O37" s="81">
        <f>N37</f>
        <v>0</v>
      </c>
      <c r="P37" s="79"/>
      <c r="Q37" s="80"/>
      <c r="R37" s="20"/>
      <c r="S37" s="24"/>
      <c r="T37" s="82">
        <f>Q37+S37</f>
        <v>0</v>
      </c>
      <c r="U37" s="82">
        <f>+T37</f>
        <v>0</v>
      </c>
      <c r="V37" s="115">
        <f>O37+U37</f>
        <v>0</v>
      </c>
      <c r="W37" s="83"/>
      <c r="X37" s="80"/>
      <c r="Y37" s="84">
        <f>X37</f>
        <v>0</v>
      </c>
      <c r="Z37" s="114">
        <f>Y37*1</f>
        <v>0</v>
      </c>
      <c r="AA37" s="85"/>
      <c r="AB37" s="10"/>
      <c r="AC37" s="10"/>
      <c r="AD37" s="10"/>
      <c r="AE37" s="10"/>
      <c r="AF37" s="10"/>
      <c r="AG37" s="10"/>
    </row>
    <row r="38" spans="1:33" s="14" customFormat="1" ht="15" customHeight="1" x14ac:dyDescent="0.25">
      <c r="A38" s="78" t="s">
        <v>129</v>
      </c>
      <c r="B38" s="130" t="s">
        <v>71</v>
      </c>
      <c r="C38" s="130" t="s">
        <v>84</v>
      </c>
      <c r="D38" s="130" t="s">
        <v>85</v>
      </c>
      <c r="E38" s="78"/>
      <c r="F38" s="128"/>
      <c r="G38" s="95"/>
      <c r="H38" s="83">
        <v>13</v>
      </c>
      <c r="I38" s="95"/>
      <c r="J38" s="83">
        <v>6</v>
      </c>
      <c r="K38" s="95"/>
      <c r="L38" s="83"/>
      <c r="M38" s="80"/>
      <c r="N38" s="81">
        <f>G38+I38+K38+M38</f>
        <v>0</v>
      </c>
      <c r="O38" s="81">
        <f>N38</f>
        <v>0</v>
      </c>
      <c r="P38" s="79"/>
      <c r="Q38" s="80"/>
      <c r="R38" s="20"/>
      <c r="S38" s="24"/>
      <c r="T38" s="82">
        <f>Q38+S38</f>
        <v>0</v>
      </c>
      <c r="U38" s="82">
        <f>+T38</f>
        <v>0</v>
      </c>
      <c r="V38" s="115">
        <f>O38+U38</f>
        <v>0</v>
      </c>
      <c r="W38" s="83"/>
      <c r="X38" s="80"/>
      <c r="Y38" s="84">
        <f>X38</f>
        <v>0</v>
      </c>
      <c r="Z38" s="114">
        <f>Y38*1</f>
        <v>0</v>
      </c>
      <c r="AA38" s="85"/>
      <c r="AB38" s="10"/>
      <c r="AC38" s="10"/>
      <c r="AD38" s="10"/>
      <c r="AE38" s="10"/>
      <c r="AF38" s="10"/>
      <c r="AG38" s="10"/>
    </row>
    <row r="39" spans="1:33" s="14" customFormat="1" ht="15" customHeight="1" x14ac:dyDescent="0.25">
      <c r="A39" s="78" t="s">
        <v>129</v>
      </c>
      <c r="B39" s="130" t="s">
        <v>72</v>
      </c>
      <c r="C39" s="130" t="s">
        <v>86</v>
      </c>
      <c r="D39" s="130" t="s">
        <v>87</v>
      </c>
      <c r="E39" s="78"/>
      <c r="F39" s="128">
        <v>18</v>
      </c>
      <c r="G39" s="95"/>
      <c r="H39" s="83">
        <v>20</v>
      </c>
      <c r="I39" s="95"/>
      <c r="J39" s="83"/>
      <c r="K39" s="95"/>
      <c r="L39" s="83"/>
      <c r="M39" s="80"/>
      <c r="N39" s="81">
        <f>G39+I39+K39+M39</f>
        <v>0</v>
      </c>
      <c r="O39" s="81">
        <f>N39</f>
        <v>0</v>
      </c>
      <c r="P39" s="79"/>
      <c r="Q39" s="80"/>
      <c r="R39" s="20"/>
      <c r="S39" s="24"/>
      <c r="T39" s="82">
        <f>Q39+S39</f>
        <v>0</v>
      </c>
      <c r="U39" s="82">
        <f>+T39</f>
        <v>0</v>
      </c>
      <c r="V39" s="115">
        <f>O39+U39</f>
        <v>0</v>
      </c>
      <c r="W39" s="83"/>
      <c r="X39" s="80"/>
      <c r="Y39" s="84">
        <f>X39</f>
        <v>0</v>
      </c>
      <c r="Z39" s="114">
        <f>Y39*1</f>
        <v>0</v>
      </c>
      <c r="AA39" s="85"/>
      <c r="AB39" s="16"/>
      <c r="AC39" s="10"/>
      <c r="AE39" s="10"/>
      <c r="AF39" s="10"/>
      <c r="AG39" s="10"/>
    </row>
    <row r="40" spans="1:33" s="14" customFormat="1" ht="15" customHeight="1" x14ac:dyDescent="0.25">
      <c r="A40" s="78" t="s">
        <v>129</v>
      </c>
      <c r="B40" s="130" t="s">
        <v>124</v>
      </c>
      <c r="C40" s="130" t="s">
        <v>125</v>
      </c>
      <c r="D40" s="130" t="s">
        <v>126</v>
      </c>
      <c r="E40" s="78"/>
      <c r="F40" s="128"/>
      <c r="G40" s="95"/>
      <c r="H40" s="83"/>
      <c r="I40" s="95"/>
      <c r="J40" s="83"/>
      <c r="K40" s="95"/>
      <c r="L40" s="90">
        <v>11</v>
      </c>
      <c r="M40" s="102"/>
      <c r="N40" s="81">
        <f>G40+I40+K40+M40</f>
        <v>0</v>
      </c>
      <c r="O40" s="81">
        <f>N40</f>
        <v>0</v>
      </c>
      <c r="P40" s="103"/>
      <c r="Q40" s="104"/>
      <c r="R40" s="74"/>
      <c r="S40" s="75"/>
      <c r="T40" s="82">
        <f>Q40+S40</f>
        <v>0</v>
      </c>
      <c r="U40" s="82">
        <f>+T40</f>
        <v>0</v>
      </c>
      <c r="V40" s="115">
        <f>O40+U40</f>
        <v>0</v>
      </c>
      <c r="W40" s="123"/>
      <c r="X40" s="124"/>
      <c r="Y40" s="84">
        <f>X40</f>
        <v>0</v>
      </c>
      <c r="Z40" s="114">
        <f>Y40*1</f>
        <v>0</v>
      </c>
      <c r="AA40" s="85"/>
      <c r="AB40" s="76"/>
      <c r="AC40" s="76"/>
      <c r="AD40" s="76"/>
      <c r="AE40" s="73"/>
      <c r="AF40" s="73"/>
      <c r="AG40" s="73"/>
    </row>
    <row r="41" spans="1:33" s="73" customFormat="1" ht="15" customHeight="1" x14ac:dyDescent="0.25">
      <c r="A41" s="78" t="s">
        <v>129</v>
      </c>
      <c r="B41" s="130" t="s">
        <v>77</v>
      </c>
      <c r="C41" s="130" t="s">
        <v>39</v>
      </c>
      <c r="D41" s="130" t="s">
        <v>89</v>
      </c>
      <c r="E41" s="78"/>
      <c r="F41" s="128" t="s">
        <v>35</v>
      </c>
      <c r="G41" s="95"/>
      <c r="H41" s="83"/>
      <c r="I41" s="95"/>
      <c r="J41" s="83"/>
      <c r="K41" s="95"/>
      <c r="L41" s="83"/>
      <c r="M41" s="80"/>
      <c r="N41" s="81">
        <f>G41+I41+K41+M41</f>
        <v>0</v>
      </c>
      <c r="O41" s="81">
        <f>N41</f>
        <v>0</v>
      </c>
      <c r="P41" s="79"/>
      <c r="Q41" s="80"/>
      <c r="R41" s="41"/>
      <c r="S41" s="38"/>
      <c r="T41" s="82">
        <f>Q41+S41</f>
        <v>0</v>
      </c>
      <c r="U41" s="82">
        <f>+T41</f>
        <v>0</v>
      </c>
      <c r="V41" s="115">
        <f>O41+U41</f>
        <v>0</v>
      </c>
      <c r="W41" s="83"/>
      <c r="X41" s="95"/>
      <c r="Y41" s="84">
        <f>X41</f>
        <v>0</v>
      </c>
      <c r="Z41" s="114">
        <f>Y41*1</f>
        <v>0</v>
      </c>
      <c r="AA41" s="85"/>
      <c r="AB41" s="14"/>
      <c r="AC41" s="14"/>
      <c r="AD41" s="14"/>
      <c r="AE41" s="14"/>
      <c r="AF41" s="14"/>
      <c r="AG41" s="14"/>
    </row>
    <row r="42" spans="1:33" s="73" customFormat="1" ht="15" customHeight="1" x14ac:dyDescent="0.25">
      <c r="A42" s="78" t="s">
        <v>129</v>
      </c>
      <c r="B42" s="130" t="s">
        <v>122</v>
      </c>
      <c r="C42" s="130" t="s">
        <v>43</v>
      </c>
      <c r="D42" s="130" t="s">
        <v>123</v>
      </c>
      <c r="E42" s="78"/>
      <c r="F42" s="128"/>
      <c r="G42" s="95"/>
      <c r="H42" s="83"/>
      <c r="I42" s="95"/>
      <c r="J42" s="83"/>
      <c r="K42" s="95"/>
      <c r="L42" s="83" t="s">
        <v>35</v>
      </c>
      <c r="M42" s="80"/>
      <c r="N42" s="81">
        <f>G42+I42+K42+M42</f>
        <v>0</v>
      </c>
      <c r="O42" s="81">
        <f>N42</f>
        <v>0</v>
      </c>
      <c r="P42" s="20"/>
      <c r="Q42" s="24"/>
      <c r="R42" s="20"/>
      <c r="S42" s="24"/>
      <c r="T42" s="82">
        <f>Q42+S42</f>
        <v>0</v>
      </c>
      <c r="U42" s="82">
        <f>+T42</f>
        <v>0</v>
      </c>
      <c r="V42" s="115">
        <f>O42+U42</f>
        <v>0</v>
      </c>
      <c r="W42" s="83"/>
      <c r="X42" s="80"/>
      <c r="Y42" s="84">
        <f>X42</f>
        <v>0</v>
      </c>
      <c r="Z42" s="114">
        <f>Y42*1</f>
        <v>0</v>
      </c>
      <c r="AA42" s="85"/>
      <c r="AB42" s="16"/>
      <c r="AC42" s="10"/>
      <c r="AD42" s="14"/>
      <c r="AE42" s="10"/>
      <c r="AF42" s="10"/>
      <c r="AG42" s="14"/>
    </row>
    <row r="43" spans="1:33" s="73" customFormat="1" ht="15" customHeight="1" x14ac:dyDescent="0.25">
      <c r="A43" s="78" t="s">
        <v>129</v>
      </c>
      <c r="B43" s="130" t="s">
        <v>80</v>
      </c>
      <c r="C43" s="130" t="s">
        <v>93</v>
      </c>
      <c r="D43" s="130" t="s">
        <v>94</v>
      </c>
      <c r="E43" s="78"/>
      <c r="F43" s="128">
        <v>20</v>
      </c>
      <c r="G43" s="95"/>
      <c r="H43" s="83"/>
      <c r="I43" s="95"/>
      <c r="J43" s="83"/>
      <c r="K43" s="95"/>
      <c r="L43" s="83"/>
      <c r="M43" s="80"/>
      <c r="N43" s="81">
        <f>G43+I43+K43+M43</f>
        <v>0</v>
      </c>
      <c r="O43" s="81">
        <f>N43</f>
        <v>0</v>
      </c>
      <c r="P43" s="79"/>
      <c r="Q43" s="80"/>
      <c r="R43" s="79"/>
      <c r="S43" s="80"/>
      <c r="T43" s="82">
        <f>Q43+S43</f>
        <v>0</v>
      </c>
      <c r="U43" s="82">
        <f>+T43</f>
        <v>0</v>
      </c>
      <c r="V43" s="115">
        <f>O43+U43</f>
        <v>0</v>
      </c>
      <c r="W43" s="83"/>
      <c r="X43" s="80"/>
      <c r="Y43" s="84">
        <f>X43</f>
        <v>0</v>
      </c>
      <c r="Z43" s="114">
        <f>Y43*1</f>
        <v>0</v>
      </c>
      <c r="AA43" s="85"/>
      <c r="AB43" s="86"/>
      <c r="AC43" s="86"/>
      <c r="AD43" s="86"/>
      <c r="AE43" s="86"/>
      <c r="AF43" s="86"/>
      <c r="AG43" s="86"/>
    </row>
    <row r="44" spans="1:33" s="73" customFormat="1" ht="15" customHeight="1" x14ac:dyDescent="0.25">
      <c r="A44" s="78" t="s">
        <v>129</v>
      </c>
      <c r="B44" s="130" t="s">
        <v>80</v>
      </c>
      <c r="C44" s="130" t="s">
        <v>93</v>
      </c>
      <c r="D44" s="130" t="s">
        <v>95</v>
      </c>
      <c r="E44" s="78"/>
      <c r="F44" s="128">
        <v>8</v>
      </c>
      <c r="G44" s="95"/>
      <c r="H44" s="83"/>
      <c r="I44" s="95"/>
      <c r="J44" s="83"/>
      <c r="K44" s="95"/>
      <c r="L44" s="83"/>
      <c r="M44" s="80"/>
      <c r="N44" s="81">
        <f>G44+I44+K44+M44</f>
        <v>0</v>
      </c>
      <c r="O44" s="81">
        <f>N44</f>
        <v>0</v>
      </c>
      <c r="P44" s="20"/>
      <c r="Q44" s="24"/>
      <c r="R44" s="20"/>
      <c r="S44" s="24"/>
      <c r="T44" s="82">
        <f>Q44+S44</f>
        <v>0</v>
      </c>
      <c r="U44" s="82">
        <f>+T44</f>
        <v>0</v>
      </c>
      <c r="V44" s="115">
        <f>O44+U44</f>
        <v>0</v>
      </c>
      <c r="W44" s="83"/>
      <c r="X44" s="80"/>
      <c r="Y44" s="84">
        <f>X44</f>
        <v>0</v>
      </c>
      <c r="Z44" s="114">
        <f>Y44*1</f>
        <v>0</v>
      </c>
      <c r="AA44" s="85"/>
      <c r="AB44" s="16"/>
      <c r="AC44" s="10"/>
      <c r="AD44" s="14"/>
      <c r="AE44" s="10"/>
      <c r="AF44" s="10"/>
      <c r="AG44" s="10"/>
    </row>
    <row r="45" spans="1:33" s="73" customFormat="1" ht="15" customHeight="1" x14ac:dyDescent="0.25">
      <c r="A45" s="78" t="s">
        <v>129</v>
      </c>
      <c r="B45" s="78" t="s">
        <v>116</v>
      </c>
      <c r="C45" s="78" t="s">
        <v>118</v>
      </c>
      <c r="D45" s="130" t="s">
        <v>117</v>
      </c>
      <c r="E45" s="78"/>
      <c r="F45" s="128"/>
      <c r="G45" s="95"/>
      <c r="H45" s="83">
        <v>10</v>
      </c>
      <c r="I45" s="95"/>
      <c r="J45" s="83"/>
      <c r="K45" s="95"/>
      <c r="L45" s="83">
        <v>14</v>
      </c>
      <c r="M45" s="80"/>
      <c r="N45" s="81">
        <f>G45+I45+K45+M45</f>
        <v>0</v>
      </c>
      <c r="O45" s="81">
        <f>N45</f>
        <v>0</v>
      </c>
      <c r="P45" s="79"/>
      <c r="Q45" s="80"/>
      <c r="R45" s="20"/>
      <c r="S45" s="24"/>
      <c r="T45" s="82">
        <f>Q45+S45</f>
        <v>0</v>
      </c>
      <c r="U45" s="82">
        <f>+T45</f>
        <v>0</v>
      </c>
      <c r="V45" s="115">
        <f>O45+U45</f>
        <v>0</v>
      </c>
      <c r="W45" s="83"/>
      <c r="X45" s="80"/>
      <c r="Y45" s="84">
        <f>X45</f>
        <v>0</v>
      </c>
      <c r="Z45" s="114">
        <f>Y45*1</f>
        <v>0</v>
      </c>
      <c r="AA45" s="85"/>
      <c r="AB45" s="16"/>
      <c r="AC45" s="10"/>
      <c r="AD45" s="14"/>
      <c r="AE45" s="10"/>
      <c r="AF45" s="10"/>
      <c r="AG45" s="10"/>
    </row>
    <row r="46" spans="1:33" s="14" customFormat="1" ht="15" customHeight="1" x14ac:dyDescent="0.2">
      <c r="A46" s="78" t="s">
        <v>129</v>
      </c>
      <c r="B46" s="78" t="s">
        <v>100</v>
      </c>
      <c r="C46" s="78" t="s">
        <v>119</v>
      </c>
      <c r="D46" s="78" t="s">
        <v>107</v>
      </c>
      <c r="E46" s="78"/>
      <c r="F46" s="128"/>
      <c r="G46" s="99"/>
      <c r="H46" s="83">
        <v>18</v>
      </c>
      <c r="I46" s="95"/>
      <c r="J46" s="83"/>
      <c r="K46" s="95"/>
      <c r="L46" s="83">
        <v>11</v>
      </c>
      <c r="M46" s="80"/>
      <c r="N46" s="81">
        <f>G46+I46+K46+M46</f>
        <v>0</v>
      </c>
      <c r="O46" s="81">
        <f>N46</f>
        <v>0</v>
      </c>
      <c r="P46" s="20"/>
      <c r="Q46" s="24"/>
      <c r="R46" s="20"/>
      <c r="S46" s="24"/>
      <c r="T46" s="82">
        <f>Q46+S46</f>
        <v>0</v>
      </c>
      <c r="U46" s="82">
        <f>+T46</f>
        <v>0</v>
      </c>
      <c r="V46" s="115">
        <f>O46+U46</f>
        <v>0</v>
      </c>
      <c r="W46" s="83"/>
      <c r="X46" s="80"/>
      <c r="Y46" s="84">
        <f>X46</f>
        <v>0</v>
      </c>
      <c r="Z46" s="114">
        <f>Y46*1</f>
        <v>0</v>
      </c>
      <c r="AA46" s="85"/>
      <c r="AB46" s="10"/>
      <c r="AC46" s="10"/>
      <c r="AD46" s="10"/>
      <c r="AE46" s="10"/>
      <c r="AF46" s="10"/>
    </row>
    <row r="47" spans="1:33" s="14" customFormat="1" ht="15" customHeight="1" x14ac:dyDescent="0.2">
      <c r="A47" s="78" t="s">
        <v>129</v>
      </c>
      <c r="B47" s="78" t="s">
        <v>98</v>
      </c>
      <c r="C47" s="78" t="s">
        <v>36</v>
      </c>
      <c r="D47" s="78" t="s">
        <v>121</v>
      </c>
      <c r="E47" s="64"/>
      <c r="F47" s="129"/>
      <c r="G47" s="77"/>
      <c r="H47" s="69"/>
      <c r="I47" s="77"/>
      <c r="J47" s="69">
        <v>8</v>
      </c>
      <c r="K47" s="77"/>
      <c r="L47" s="69"/>
      <c r="M47" s="66"/>
      <c r="N47" s="81">
        <f>G47+I47+K47+M47</f>
        <v>0</v>
      </c>
      <c r="O47" s="81">
        <f>N47</f>
        <v>0</v>
      </c>
      <c r="P47" s="79"/>
      <c r="Q47" s="80"/>
      <c r="R47" s="65"/>
      <c r="S47" s="66"/>
      <c r="T47" s="82">
        <f>Q47+S47</f>
        <v>0</v>
      </c>
      <c r="U47" s="82">
        <f>+T47</f>
        <v>0</v>
      </c>
      <c r="V47" s="115">
        <f>O47+U47</f>
        <v>0</v>
      </c>
      <c r="W47" s="83"/>
      <c r="X47" s="80"/>
      <c r="Y47" s="84">
        <f>X47</f>
        <v>0</v>
      </c>
      <c r="Z47" s="114">
        <f>Y47*1</f>
        <v>0</v>
      </c>
      <c r="AA47" s="85"/>
      <c r="AB47" s="72"/>
      <c r="AC47" s="73"/>
      <c r="AD47" s="73"/>
      <c r="AE47" s="73"/>
      <c r="AF47" s="73"/>
      <c r="AG47" s="73"/>
    </row>
    <row r="48" spans="1:33" s="14" customFormat="1" ht="15" customHeight="1" x14ac:dyDescent="0.25">
      <c r="A48" s="64" t="s">
        <v>130</v>
      </c>
      <c r="B48" s="137" t="s">
        <v>96</v>
      </c>
      <c r="C48" s="137" t="s">
        <v>30</v>
      </c>
      <c r="D48" s="137" t="s">
        <v>49</v>
      </c>
      <c r="E48" s="64"/>
      <c r="F48" s="129">
        <v>14</v>
      </c>
      <c r="G48" s="77"/>
      <c r="H48" s="69">
        <v>11</v>
      </c>
      <c r="I48" s="77"/>
      <c r="J48" s="69"/>
      <c r="K48" s="77"/>
      <c r="L48" s="69" t="s">
        <v>35</v>
      </c>
      <c r="M48" s="66"/>
      <c r="N48" s="91">
        <f>G48+I48+K48+M48</f>
        <v>0</v>
      </c>
      <c r="O48" s="67">
        <f>N48*1.25</f>
        <v>0</v>
      </c>
      <c r="P48" s="65"/>
      <c r="Q48" s="66"/>
      <c r="R48" s="20"/>
      <c r="S48" s="24"/>
      <c r="T48" s="68">
        <f>Q48+S48</f>
        <v>0</v>
      </c>
      <c r="U48" s="68">
        <f>+T48*1.25</f>
        <v>0</v>
      </c>
      <c r="V48" s="116">
        <f>O48+U48</f>
        <v>0</v>
      </c>
      <c r="W48" s="69"/>
      <c r="X48" s="66"/>
      <c r="Y48" s="70">
        <f>X48*1.25</f>
        <v>0</v>
      </c>
      <c r="Z48" s="121">
        <f>Y48*1.25</f>
        <v>0</v>
      </c>
      <c r="AA48" s="23"/>
      <c r="AB48" s="17"/>
      <c r="AC48" s="17"/>
      <c r="AD48" s="17"/>
      <c r="AE48" s="10"/>
      <c r="AF48" s="10"/>
      <c r="AG48" s="10"/>
    </row>
    <row r="49" spans="1:33" s="14" customFormat="1" ht="15" customHeight="1" x14ac:dyDescent="0.25">
      <c r="A49" s="64" t="s">
        <v>130</v>
      </c>
      <c r="B49" s="137" t="s">
        <v>100</v>
      </c>
      <c r="C49" s="137" t="s">
        <v>106</v>
      </c>
      <c r="D49" s="137" t="s">
        <v>107</v>
      </c>
      <c r="E49" s="64"/>
      <c r="F49" s="129" t="s">
        <v>35</v>
      </c>
      <c r="G49" s="77"/>
      <c r="H49" s="69"/>
      <c r="I49" s="77"/>
      <c r="J49" s="69"/>
      <c r="K49" s="77"/>
      <c r="L49" s="69"/>
      <c r="M49" s="66"/>
      <c r="N49" s="91">
        <f>G49+I49+K49+M49</f>
        <v>0</v>
      </c>
      <c r="O49" s="67">
        <f>N49*1.25</f>
        <v>0</v>
      </c>
      <c r="P49" s="65"/>
      <c r="Q49" s="66"/>
      <c r="R49" s="20"/>
      <c r="S49" s="24"/>
      <c r="T49" s="68">
        <f>Q49+S49</f>
        <v>0</v>
      </c>
      <c r="U49" s="68">
        <f>+T49*1.25</f>
        <v>0</v>
      </c>
      <c r="V49" s="116">
        <f>O49+U49</f>
        <v>0</v>
      </c>
      <c r="W49" s="69"/>
      <c r="X49" s="66"/>
      <c r="Y49" s="70">
        <f>X49*1.25</f>
        <v>0</v>
      </c>
      <c r="Z49" s="121">
        <f>Y49*1.25</f>
        <v>0</v>
      </c>
      <c r="AA49" s="85"/>
      <c r="AB49" s="17"/>
      <c r="AC49" s="17"/>
      <c r="AD49" s="17"/>
      <c r="AE49" s="10"/>
      <c r="AF49" s="10"/>
      <c r="AG49" s="10"/>
    </row>
    <row r="50" spans="1:33" s="14" customFormat="1" ht="15" customHeight="1" x14ac:dyDescent="0.2">
      <c r="A50" s="64" t="s">
        <v>130</v>
      </c>
      <c r="B50" s="73" t="s">
        <v>120</v>
      </c>
      <c r="C50" s="64" t="s">
        <v>30</v>
      </c>
      <c r="D50" s="64" t="s">
        <v>31</v>
      </c>
      <c r="E50" s="64"/>
      <c r="F50" s="129"/>
      <c r="G50" s="77"/>
      <c r="H50" s="69">
        <v>12</v>
      </c>
      <c r="I50" s="77"/>
      <c r="J50" s="69"/>
      <c r="K50" s="77"/>
      <c r="L50" s="69"/>
      <c r="M50" s="66"/>
      <c r="N50" s="91">
        <f>G50+I50+K50+M50</f>
        <v>0</v>
      </c>
      <c r="O50" s="67">
        <f>N50*1.25</f>
        <v>0</v>
      </c>
      <c r="P50" s="65"/>
      <c r="Q50" s="66"/>
      <c r="R50" s="65"/>
      <c r="S50" s="66"/>
      <c r="T50" s="68">
        <f>Q50+S50</f>
        <v>0</v>
      </c>
      <c r="U50" s="68">
        <f>+T50*1.25</f>
        <v>0</v>
      </c>
      <c r="V50" s="116">
        <f>O50+U50</f>
        <v>0</v>
      </c>
      <c r="W50" s="69"/>
      <c r="X50" s="66"/>
      <c r="Y50" s="70">
        <f>X50*1.25</f>
        <v>0</v>
      </c>
      <c r="Z50" s="121">
        <f>Y50*1.25</f>
        <v>0</v>
      </c>
      <c r="AA50" s="71"/>
      <c r="AB50" s="72"/>
      <c r="AC50" s="73"/>
      <c r="AD50" s="73"/>
      <c r="AE50" s="73"/>
      <c r="AF50" s="73"/>
      <c r="AG50" s="73"/>
    </row>
    <row r="51" spans="1:33" s="10" customFormat="1" ht="15" customHeight="1" x14ac:dyDescent="0.25">
      <c r="A51" s="48" t="s">
        <v>131</v>
      </c>
      <c r="B51" s="4" t="s">
        <v>112</v>
      </c>
      <c r="C51" s="4" t="s">
        <v>29</v>
      </c>
      <c r="D51" s="4" t="s">
        <v>114</v>
      </c>
      <c r="E51" s="43"/>
      <c r="F51" s="127">
        <v>14</v>
      </c>
      <c r="G51" s="38"/>
      <c r="H51" s="41"/>
      <c r="I51" s="38"/>
      <c r="J51" s="41"/>
      <c r="K51" s="38"/>
      <c r="L51" s="41"/>
      <c r="M51" s="24"/>
      <c r="N51" s="61">
        <f>G51+I51+K51+M51</f>
        <v>0</v>
      </c>
      <c r="O51" s="62">
        <f>N51*1.5</f>
        <v>0</v>
      </c>
      <c r="P51" s="20"/>
      <c r="Q51" s="24"/>
      <c r="R51" s="20"/>
      <c r="S51" s="24"/>
      <c r="T51" s="37">
        <f>Q51+S51</f>
        <v>0</v>
      </c>
      <c r="U51" s="37">
        <f>+T51*1.5</f>
        <v>0</v>
      </c>
      <c r="V51" s="108">
        <f>O51+U51</f>
        <v>0</v>
      </c>
      <c r="W51" s="20"/>
      <c r="X51" s="38"/>
      <c r="Y51" s="22">
        <f>X51*1.5</f>
        <v>0</v>
      </c>
      <c r="Z51" s="122">
        <f>Y51*1.5</f>
        <v>0</v>
      </c>
      <c r="AA51" s="23"/>
    </row>
    <row r="52" spans="1:33" s="86" customFormat="1" ht="15" customHeight="1" x14ac:dyDescent="0.2">
      <c r="A52" s="64"/>
      <c r="B52" s="78"/>
      <c r="C52" s="78"/>
      <c r="D52" s="78"/>
      <c r="E52" s="64"/>
      <c r="F52" s="129"/>
      <c r="G52" s="77"/>
      <c r="H52" s="69"/>
      <c r="I52" s="77"/>
      <c r="J52" s="69"/>
      <c r="K52" s="77"/>
      <c r="L52" s="69"/>
      <c r="M52" s="66"/>
      <c r="N52" s="81"/>
      <c r="O52" s="81"/>
      <c r="P52" s="79"/>
      <c r="Q52" s="80"/>
      <c r="R52" s="65"/>
      <c r="S52" s="66"/>
      <c r="T52" s="82"/>
      <c r="U52" s="82"/>
      <c r="V52" s="115"/>
      <c r="W52" s="83"/>
      <c r="X52" s="80"/>
      <c r="Y52" s="84"/>
      <c r="Z52" s="114"/>
      <c r="AA52" s="85"/>
      <c r="AB52" s="72"/>
      <c r="AC52" s="73"/>
      <c r="AD52" s="73"/>
      <c r="AE52" s="73"/>
      <c r="AF52" s="73"/>
      <c r="AG52" s="73"/>
    </row>
    <row r="53" spans="1:33" s="14" customFormat="1" ht="15" customHeight="1" x14ac:dyDescent="0.2">
      <c r="A53" s="64"/>
      <c r="B53" s="78"/>
      <c r="C53" s="78"/>
      <c r="D53" s="78"/>
      <c r="E53" s="64"/>
      <c r="F53" s="129"/>
      <c r="G53" s="77"/>
      <c r="H53" s="69"/>
      <c r="I53" s="77"/>
      <c r="J53" s="69"/>
      <c r="K53" s="77"/>
      <c r="L53" s="69"/>
      <c r="M53" s="66"/>
      <c r="N53" s="81"/>
      <c r="O53" s="81"/>
      <c r="P53" s="79"/>
      <c r="Q53" s="80"/>
      <c r="R53" s="65"/>
      <c r="S53" s="66"/>
      <c r="T53" s="82"/>
      <c r="U53" s="82"/>
      <c r="V53" s="115"/>
      <c r="W53" s="83"/>
      <c r="X53" s="80"/>
      <c r="Y53" s="84"/>
      <c r="Z53" s="114"/>
      <c r="AA53" s="85"/>
      <c r="AB53" s="72"/>
      <c r="AC53" s="73"/>
      <c r="AD53" s="73"/>
      <c r="AE53" s="73"/>
      <c r="AF53" s="73"/>
      <c r="AG53" s="73"/>
    </row>
    <row r="54" spans="1:33" s="14" customFormat="1" ht="15" customHeight="1" x14ac:dyDescent="0.2">
      <c r="A54" s="64"/>
      <c r="B54" s="78"/>
      <c r="C54" s="78"/>
      <c r="D54" s="78"/>
      <c r="E54" s="64"/>
      <c r="F54" s="129"/>
      <c r="G54" s="77"/>
      <c r="H54" s="69"/>
      <c r="I54" s="77"/>
      <c r="J54" s="69"/>
      <c r="K54" s="77"/>
      <c r="L54" s="69"/>
      <c r="M54" s="66"/>
      <c r="N54" s="81"/>
      <c r="O54" s="81"/>
      <c r="P54" s="79"/>
      <c r="Q54" s="80"/>
      <c r="R54" s="65"/>
      <c r="S54" s="66"/>
      <c r="T54" s="82"/>
      <c r="U54" s="82"/>
      <c r="V54" s="115"/>
      <c r="W54" s="83"/>
      <c r="X54" s="80"/>
      <c r="Y54" s="84"/>
      <c r="Z54" s="114"/>
      <c r="AA54" s="85"/>
      <c r="AB54" s="72"/>
      <c r="AC54" s="73"/>
      <c r="AD54" s="73"/>
      <c r="AE54" s="73"/>
      <c r="AF54" s="73"/>
      <c r="AG54" s="73"/>
    </row>
    <row r="55" spans="1:33" s="14" customFormat="1" ht="15" customHeight="1" x14ac:dyDescent="0.2">
      <c r="A55" s="64"/>
      <c r="B55" s="73"/>
      <c r="C55" s="64"/>
      <c r="D55" s="64"/>
      <c r="E55" s="64"/>
      <c r="F55" s="129"/>
      <c r="G55" s="77"/>
      <c r="H55" s="69"/>
      <c r="I55" s="77"/>
      <c r="J55" s="69"/>
      <c r="K55" s="77"/>
      <c r="L55" s="69"/>
      <c r="M55" s="66"/>
      <c r="N55" s="91"/>
      <c r="O55" s="67"/>
      <c r="P55" s="65"/>
      <c r="Q55" s="66"/>
      <c r="R55" s="65"/>
      <c r="S55" s="66"/>
      <c r="T55" s="68"/>
      <c r="U55" s="68"/>
      <c r="V55" s="116"/>
      <c r="W55" s="69"/>
      <c r="X55" s="66"/>
      <c r="Y55" s="70"/>
      <c r="Z55" s="121"/>
      <c r="AA55" s="71"/>
      <c r="AB55" s="72"/>
      <c r="AC55" s="73"/>
      <c r="AD55" s="73"/>
      <c r="AE55" s="73"/>
      <c r="AF55" s="73"/>
      <c r="AG55" s="73"/>
    </row>
    <row r="56" spans="1:33" s="86" customFormat="1" ht="15" customHeight="1" x14ac:dyDescent="0.2">
      <c r="A56" s="64"/>
      <c r="B56" s="73"/>
      <c r="C56" s="64"/>
      <c r="D56" s="64"/>
      <c r="E56" s="64"/>
      <c r="F56" s="129"/>
      <c r="G56" s="77"/>
      <c r="H56" s="69"/>
      <c r="I56" s="77"/>
      <c r="J56" s="69"/>
      <c r="K56" s="77"/>
      <c r="L56" s="69"/>
      <c r="M56" s="66"/>
      <c r="N56" s="91"/>
      <c r="O56" s="67"/>
      <c r="P56" s="65"/>
      <c r="Q56" s="66"/>
      <c r="R56" s="65"/>
      <c r="S56" s="66"/>
      <c r="T56" s="68"/>
      <c r="U56" s="68"/>
      <c r="V56" s="116"/>
      <c r="W56" s="69"/>
      <c r="X56" s="66"/>
      <c r="Y56" s="70"/>
      <c r="Z56" s="121"/>
      <c r="AA56" s="71"/>
      <c r="AB56" s="72"/>
      <c r="AC56" s="73"/>
      <c r="AD56" s="73"/>
      <c r="AE56" s="73"/>
      <c r="AF56" s="73"/>
      <c r="AG56" s="73"/>
    </row>
    <row r="57" spans="1:33" s="14" customFormat="1" ht="15" customHeight="1" x14ac:dyDescent="0.2">
      <c r="A57" s="64"/>
      <c r="B57" s="73"/>
      <c r="C57" s="64"/>
      <c r="D57" s="64"/>
      <c r="E57" s="64"/>
      <c r="F57" s="129"/>
      <c r="G57" s="77"/>
      <c r="H57" s="69"/>
      <c r="I57" s="77"/>
      <c r="J57" s="69"/>
      <c r="K57" s="77"/>
      <c r="L57" s="69"/>
      <c r="M57" s="66"/>
      <c r="N57" s="91"/>
      <c r="O57" s="67"/>
      <c r="P57" s="65"/>
      <c r="Q57" s="66"/>
      <c r="R57" s="65"/>
      <c r="S57" s="66"/>
      <c r="T57" s="68"/>
      <c r="U57" s="68"/>
      <c r="V57" s="116"/>
      <c r="W57" s="69"/>
      <c r="X57" s="66"/>
      <c r="Y57" s="70"/>
      <c r="Z57" s="121"/>
      <c r="AA57" s="71"/>
      <c r="AB57" s="72"/>
      <c r="AC57" s="73"/>
      <c r="AD57" s="73"/>
      <c r="AE57" s="73"/>
      <c r="AF57" s="73"/>
      <c r="AG57" s="73"/>
    </row>
    <row r="58" spans="1:33" s="14" customFormat="1" ht="15" customHeight="1" x14ac:dyDescent="0.2">
      <c r="A58" s="51"/>
      <c r="B58" s="51"/>
      <c r="C58" s="51"/>
      <c r="D58" s="51"/>
      <c r="E58" s="51"/>
      <c r="F58" s="127"/>
      <c r="G58" s="38"/>
      <c r="H58" s="41"/>
      <c r="I58" s="38"/>
      <c r="J58" s="41"/>
      <c r="K58" s="38"/>
      <c r="L58" s="41"/>
      <c r="M58" s="24"/>
      <c r="N58" s="61"/>
      <c r="O58" s="62"/>
      <c r="P58" s="20"/>
      <c r="Q58" s="24"/>
      <c r="R58" s="20"/>
      <c r="S58" s="24"/>
      <c r="T58" s="37"/>
      <c r="U58" s="37"/>
      <c r="V58" s="108"/>
      <c r="W58" s="21"/>
      <c r="X58" s="24"/>
      <c r="Y58" s="22"/>
      <c r="Z58" s="108"/>
      <c r="AA58" s="23"/>
      <c r="AB58" s="10"/>
      <c r="AC58" s="10"/>
      <c r="AD58" s="10"/>
      <c r="AE58" s="10"/>
      <c r="AF58" s="10"/>
      <c r="AG58" s="10"/>
    </row>
    <row r="59" spans="1:33" s="14" customFormat="1" ht="15" customHeight="1" x14ac:dyDescent="0.2">
      <c r="A59" s="64"/>
      <c r="B59" s="64"/>
      <c r="C59" s="64"/>
      <c r="D59" s="64"/>
      <c r="E59" s="64"/>
      <c r="F59" s="129"/>
      <c r="G59" s="77"/>
      <c r="H59" s="69"/>
      <c r="I59" s="77"/>
      <c r="J59" s="69"/>
      <c r="K59" s="77"/>
      <c r="L59" s="69"/>
      <c r="M59" s="66"/>
      <c r="N59" s="61"/>
      <c r="O59" s="67"/>
      <c r="P59" s="65"/>
      <c r="Q59" s="66"/>
      <c r="R59" s="65"/>
      <c r="S59" s="66"/>
      <c r="T59" s="37"/>
      <c r="U59" s="68"/>
      <c r="V59" s="108"/>
      <c r="W59" s="69"/>
      <c r="X59" s="66"/>
      <c r="Y59" s="70"/>
      <c r="Z59" s="118"/>
      <c r="AA59" s="71"/>
      <c r="AB59" s="72"/>
      <c r="AC59" s="73"/>
      <c r="AD59" s="73"/>
      <c r="AE59" s="73"/>
      <c r="AF59" s="73"/>
      <c r="AG59" s="73"/>
    </row>
    <row r="60" spans="1:33" s="14" customFormat="1" ht="15" customHeight="1" x14ac:dyDescent="0.2">
      <c r="A60" s="51"/>
      <c r="B60" s="51"/>
      <c r="C60" s="51"/>
      <c r="D60" s="51"/>
      <c r="E60" s="51"/>
      <c r="F60" s="127"/>
      <c r="G60" s="38"/>
      <c r="H60" s="41"/>
      <c r="I60" s="38"/>
      <c r="J60" s="41"/>
      <c r="K60" s="38"/>
      <c r="L60" s="41"/>
      <c r="M60" s="24"/>
      <c r="N60" s="61"/>
      <c r="O60" s="62"/>
      <c r="P60" s="20"/>
      <c r="Q60" s="24"/>
      <c r="R60" s="20"/>
      <c r="S60" s="24"/>
      <c r="T60" s="37"/>
      <c r="U60" s="37"/>
      <c r="V60" s="108"/>
      <c r="W60" s="21"/>
      <c r="X60" s="24"/>
      <c r="Y60" s="22"/>
      <c r="Z60" s="108"/>
      <c r="AA60" s="23"/>
      <c r="AB60" s="10"/>
      <c r="AC60" s="10"/>
      <c r="AD60" s="10"/>
      <c r="AE60" s="10"/>
      <c r="AF60" s="10"/>
      <c r="AG60" s="10"/>
    </row>
    <row r="61" spans="1:33" s="73" customFormat="1" ht="15" customHeight="1" x14ac:dyDescent="0.2">
      <c r="A61" s="51"/>
      <c r="B61" s="51"/>
      <c r="C61" s="51"/>
      <c r="D61" s="51"/>
      <c r="E61" s="51"/>
      <c r="F61" s="127"/>
      <c r="G61" s="38"/>
      <c r="H61" s="41"/>
      <c r="I61" s="38"/>
      <c r="J61" s="41"/>
      <c r="K61" s="38"/>
      <c r="L61" s="41"/>
      <c r="M61" s="24"/>
      <c r="N61" s="61"/>
      <c r="O61" s="61"/>
      <c r="P61" s="20"/>
      <c r="Q61" s="24"/>
      <c r="R61" s="20"/>
      <c r="S61" s="24"/>
      <c r="T61" s="37"/>
      <c r="U61" s="37"/>
      <c r="V61" s="108"/>
      <c r="W61" s="21"/>
      <c r="X61" s="24"/>
      <c r="Y61" s="22"/>
      <c r="Z61" s="117"/>
      <c r="AA61" s="23"/>
      <c r="AB61" s="16"/>
      <c r="AC61" s="10"/>
      <c r="AD61" s="14"/>
      <c r="AE61" s="10"/>
      <c r="AF61" s="10"/>
      <c r="AG61" s="14"/>
    </row>
    <row r="62" spans="1:33" s="86" customFormat="1" ht="15" customHeight="1" x14ac:dyDescent="0.2">
      <c r="A62" s="51"/>
      <c r="B62" s="51"/>
      <c r="C62" s="51"/>
      <c r="D62" s="51"/>
      <c r="E62" s="51"/>
      <c r="F62" s="127"/>
      <c r="G62" s="38"/>
      <c r="H62" s="41"/>
      <c r="I62" s="38"/>
      <c r="J62" s="41"/>
      <c r="K62" s="38"/>
      <c r="L62" s="41"/>
      <c r="M62" s="38"/>
      <c r="N62" s="61"/>
      <c r="O62" s="61"/>
      <c r="P62" s="41"/>
      <c r="Q62" s="38"/>
      <c r="R62" s="41"/>
      <c r="S62" s="38"/>
      <c r="T62" s="37"/>
      <c r="U62" s="37"/>
      <c r="V62" s="108"/>
      <c r="W62" s="41"/>
      <c r="X62" s="38"/>
      <c r="Y62" s="22"/>
      <c r="Z62" s="117"/>
      <c r="AA62" s="23"/>
      <c r="AB62" s="14"/>
      <c r="AC62" s="14"/>
      <c r="AD62" s="14"/>
      <c r="AE62" s="14"/>
      <c r="AF62" s="14"/>
      <c r="AG62" s="14"/>
    </row>
    <row r="63" spans="1:33" s="10" customFormat="1" ht="15" customHeight="1" x14ac:dyDescent="0.2">
      <c r="A63" s="78"/>
      <c r="B63" s="78"/>
      <c r="C63" s="78"/>
      <c r="D63" s="78"/>
      <c r="E63" s="78"/>
      <c r="F63" s="128"/>
      <c r="G63" s="95"/>
      <c r="H63" s="100"/>
      <c r="I63" s="101"/>
      <c r="J63" s="90"/>
      <c r="K63" s="97"/>
      <c r="L63" s="83"/>
      <c r="M63" s="80"/>
      <c r="N63" s="61"/>
      <c r="O63" s="81"/>
      <c r="P63" s="79"/>
      <c r="Q63" s="80"/>
      <c r="R63" s="79"/>
      <c r="S63" s="80"/>
      <c r="T63" s="37"/>
      <c r="U63" s="82"/>
      <c r="V63" s="108"/>
      <c r="W63" s="83"/>
      <c r="X63" s="80"/>
      <c r="Y63" s="84"/>
      <c r="Z63" s="119"/>
      <c r="AA63" s="85"/>
      <c r="AB63" s="86"/>
      <c r="AC63" s="86"/>
      <c r="AD63" s="86"/>
      <c r="AE63" s="86"/>
      <c r="AF63" s="86"/>
      <c r="AG63" s="86"/>
    </row>
    <row r="64" spans="1:33" s="10" customFormat="1" ht="15" customHeight="1" x14ac:dyDescent="0.2">
      <c r="A64" s="51"/>
      <c r="B64" s="51"/>
      <c r="C64" s="51"/>
      <c r="D64" s="51"/>
      <c r="E64" s="51"/>
      <c r="F64" s="127"/>
      <c r="G64" s="38"/>
      <c r="H64" s="41"/>
      <c r="I64" s="38"/>
      <c r="J64" s="41"/>
      <c r="K64" s="38"/>
      <c r="L64" s="41"/>
      <c r="M64" s="24"/>
      <c r="N64" s="61"/>
      <c r="O64" s="61"/>
      <c r="P64" s="20"/>
      <c r="Q64" s="24"/>
      <c r="R64" s="20"/>
      <c r="S64" s="24"/>
      <c r="T64" s="37"/>
      <c r="U64" s="37"/>
      <c r="V64" s="108"/>
      <c r="W64" s="21"/>
      <c r="X64" s="24"/>
      <c r="Y64" s="22"/>
      <c r="Z64" s="117"/>
      <c r="AA64" s="23"/>
      <c r="AB64" s="16"/>
      <c r="AD64" s="14"/>
      <c r="AG64" s="14"/>
    </row>
    <row r="65" spans="1:33" s="10" customFormat="1" ht="15" customHeight="1" x14ac:dyDescent="0.2">
      <c r="A65" s="51"/>
      <c r="B65" s="48"/>
      <c r="C65" s="48"/>
      <c r="D65" s="48"/>
      <c r="E65" s="48"/>
      <c r="F65" s="127"/>
      <c r="G65" s="38"/>
      <c r="H65" s="41"/>
      <c r="I65" s="38"/>
      <c r="J65" s="41"/>
      <c r="K65" s="38"/>
      <c r="L65" s="41"/>
      <c r="M65" s="24"/>
      <c r="N65" s="61"/>
      <c r="O65" s="61"/>
      <c r="P65" s="20"/>
      <c r="Q65" s="24"/>
      <c r="R65" s="20"/>
      <c r="S65" s="24"/>
      <c r="T65" s="37"/>
      <c r="U65" s="37"/>
      <c r="V65" s="108"/>
      <c r="W65" s="21"/>
      <c r="X65" s="24"/>
      <c r="Y65" s="22"/>
      <c r="Z65" s="117"/>
      <c r="AA65" s="23"/>
      <c r="AB65" s="16"/>
      <c r="AD65" s="14"/>
      <c r="AG65" s="14"/>
    </row>
    <row r="66" spans="1:33" s="10" customFormat="1" ht="15" customHeight="1" x14ac:dyDescent="0.2">
      <c r="A66" s="48"/>
      <c r="B66" s="48"/>
      <c r="C66" s="48"/>
      <c r="D66" s="48"/>
      <c r="E66" s="49"/>
      <c r="F66" s="127"/>
      <c r="G66" s="38"/>
      <c r="H66" s="41"/>
      <c r="I66" s="38"/>
      <c r="J66" s="41"/>
      <c r="K66" s="38"/>
      <c r="L66" s="41"/>
      <c r="M66" s="38"/>
      <c r="N66" s="61"/>
      <c r="O66" s="61"/>
      <c r="P66" s="41"/>
      <c r="Q66" s="38"/>
      <c r="R66" s="20"/>
      <c r="S66" s="38"/>
      <c r="T66" s="37"/>
      <c r="U66" s="37"/>
      <c r="V66" s="108"/>
      <c r="W66" s="41"/>
      <c r="X66" s="38"/>
      <c r="Y66" s="35"/>
      <c r="Z66" s="113"/>
      <c r="AA66" s="15"/>
      <c r="AB66" s="14"/>
      <c r="AC66" s="14"/>
      <c r="AD66" s="14"/>
      <c r="AE66" s="14"/>
      <c r="AF66" s="14"/>
    </row>
    <row r="67" spans="1:33" ht="15" customHeight="1" x14ac:dyDescent="0.25">
      <c r="A67" s="50"/>
      <c r="B67" s="50"/>
      <c r="C67" s="50"/>
      <c r="D67" s="50"/>
      <c r="E67" s="49"/>
      <c r="F67" s="127"/>
      <c r="G67" s="38"/>
      <c r="H67" s="41"/>
      <c r="I67" s="38"/>
      <c r="J67" s="41"/>
      <c r="K67" s="38"/>
      <c r="L67" s="41"/>
      <c r="M67" s="24"/>
      <c r="N67" s="61"/>
      <c r="O67" s="61"/>
      <c r="P67" s="21"/>
      <c r="Q67" s="24"/>
      <c r="R67" s="20"/>
      <c r="S67" s="24"/>
      <c r="T67" s="37"/>
      <c r="U67" s="37"/>
      <c r="V67" s="108"/>
      <c r="W67" s="21"/>
      <c r="X67" s="28"/>
      <c r="Y67" s="22"/>
      <c r="Z67" s="108"/>
      <c r="AA67" s="23"/>
      <c r="AB67" s="10"/>
      <c r="AC67" s="10"/>
      <c r="AD67" s="10"/>
      <c r="AE67" s="10"/>
      <c r="AF67" s="10"/>
      <c r="AG67" s="10"/>
    </row>
    <row r="68" spans="1:33" ht="15" customHeight="1" x14ac:dyDescent="0.25">
      <c r="A68" s="7"/>
      <c r="B68" s="7"/>
      <c r="C68" s="7"/>
      <c r="D68" s="7"/>
      <c r="E68" s="19"/>
      <c r="F68" s="127"/>
      <c r="G68" s="38"/>
      <c r="H68" s="41"/>
      <c r="I68" s="38"/>
      <c r="J68" s="41"/>
      <c r="K68" s="38"/>
      <c r="L68" s="41"/>
      <c r="M68" s="24"/>
      <c r="N68" s="61"/>
      <c r="O68" s="63"/>
      <c r="P68" s="21"/>
      <c r="Q68" s="24"/>
      <c r="R68" s="20"/>
      <c r="S68" s="24"/>
      <c r="T68" s="37"/>
      <c r="U68" s="37"/>
      <c r="V68" s="108"/>
      <c r="W68" s="21"/>
      <c r="X68" s="28"/>
      <c r="Y68" s="39"/>
      <c r="Z68" s="108"/>
      <c r="AA68" s="40"/>
    </row>
    <row r="69" spans="1:33" ht="15" customHeight="1" x14ac:dyDescent="0.25">
      <c r="A69" s="7"/>
      <c r="B69" s="7"/>
      <c r="C69" s="7"/>
      <c r="D69" s="7"/>
      <c r="E69" s="19"/>
      <c r="F69" s="127"/>
      <c r="G69" s="38"/>
      <c r="H69" s="41"/>
      <c r="I69" s="38"/>
      <c r="J69" s="41"/>
      <c r="K69" s="38"/>
      <c r="L69" s="41"/>
      <c r="M69" s="24"/>
      <c r="N69" s="61"/>
      <c r="O69" s="63"/>
      <c r="P69" s="21"/>
      <c r="Q69" s="24"/>
      <c r="R69" s="20"/>
      <c r="S69" s="24"/>
      <c r="T69" s="37"/>
      <c r="U69" s="37"/>
      <c r="V69" s="108"/>
      <c r="W69" s="21"/>
      <c r="X69" s="28"/>
      <c r="Y69" s="39"/>
      <c r="Z69" s="108"/>
      <c r="AA69" s="40"/>
    </row>
    <row r="70" spans="1:33" ht="15" customHeight="1" x14ac:dyDescent="0.25">
      <c r="A70" s="7"/>
      <c r="B70" s="7"/>
      <c r="C70" s="7"/>
      <c r="D70" s="7"/>
      <c r="E70" s="19"/>
      <c r="F70" s="127"/>
      <c r="G70" s="38"/>
      <c r="H70" s="41"/>
      <c r="I70" s="38"/>
      <c r="J70" s="41"/>
      <c r="K70" s="38"/>
      <c r="L70" s="41"/>
      <c r="M70" s="24"/>
      <c r="N70" s="61"/>
      <c r="O70" s="63"/>
      <c r="P70" s="21"/>
      <c r="Q70" s="24"/>
      <c r="R70" s="20"/>
      <c r="S70" s="24"/>
      <c r="T70" s="37"/>
      <c r="U70" s="37"/>
      <c r="V70" s="108"/>
      <c r="W70" s="21"/>
      <c r="X70" s="28"/>
      <c r="Y70" s="39"/>
      <c r="Z70" s="108"/>
      <c r="AA70" s="40"/>
    </row>
    <row r="71" spans="1:33" ht="15" customHeight="1" x14ac:dyDescent="0.25">
      <c r="A71" s="7"/>
      <c r="B71" s="7"/>
      <c r="C71" s="7"/>
      <c r="D71" s="7"/>
      <c r="E71" s="19"/>
      <c r="F71" s="127"/>
      <c r="G71" s="38"/>
      <c r="H71" s="41"/>
      <c r="I71" s="38"/>
      <c r="J71" s="41"/>
      <c r="K71" s="38"/>
      <c r="L71" s="41"/>
      <c r="M71" s="24"/>
      <c r="N71" s="61"/>
      <c r="O71" s="63"/>
      <c r="P71" s="21"/>
      <c r="Q71" s="24"/>
      <c r="R71" s="20"/>
      <c r="S71" s="24"/>
      <c r="T71" s="37"/>
      <c r="U71" s="37"/>
      <c r="V71" s="108"/>
      <c r="W71" s="21"/>
      <c r="X71" s="28"/>
      <c r="Y71" s="39"/>
      <c r="Z71" s="108"/>
      <c r="AA71" s="40"/>
    </row>
    <row r="72" spans="1:33" ht="15" customHeight="1" x14ac:dyDescent="0.25">
      <c r="A72" s="7"/>
      <c r="B72" s="7"/>
      <c r="C72" s="7"/>
      <c r="D72" s="7"/>
      <c r="E72" s="19"/>
      <c r="F72" s="127"/>
      <c r="G72" s="38"/>
      <c r="H72" s="41"/>
      <c r="I72" s="38"/>
      <c r="J72" s="41"/>
      <c r="K72" s="38"/>
      <c r="L72" s="41"/>
      <c r="M72" s="24"/>
      <c r="N72" s="61"/>
      <c r="O72" s="63"/>
      <c r="P72" s="21"/>
      <c r="Q72" s="24"/>
      <c r="R72" s="20"/>
      <c r="S72" s="24"/>
      <c r="T72" s="37"/>
      <c r="U72" s="37"/>
      <c r="V72" s="108"/>
      <c r="W72" s="21"/>
      <c r="X72" s="28"/>
      <c r="Y72" s="39"/>
      <c r="Z72" s="108"/>
      <c r="AA72" s="40"/>
    </row>
    <row r="73" spans="1:33" ht="15" customHeight="1" x14ac:dyDescent="0.25">
      <c r="A73" s="7"/>
      <c r="B73" s="7"/>
      <c r="C73" s="7"/>
      <c r="D73" s="7"/>
      <c r="E73" s="19"/>
      <c r="F73" s="127"/>
      <c r="G73" s="38"/>
      <c r="H73" s="41"/>
      <c r="I73" s="38"/>
      <c r="J73" s="41"/>
      <c r="K73" s="38"/>
      <c r="L73" s="41"/>
      <c r="M73" s="24"/>
      <c r="N73" s="61"/>
      <c r="O73" s="63"/>
      <c r="P73" s="21"/>
      <c r="Q73" s="24"/>
      <c r="R73" s="20"/>
      <c r="S73" s="24"/>
      <c r="T73" s="37"/>
      <c r="U73" s="37"/>
      <c r="V73" s="108"/>
      <c r="W73" s="21"/>
      <c r="X73" s="28"/>
      <c r="Y73" s="39"/>
      <c r="Z73" s="108"/>
      <c r="AA73" s="40"/>
    </row>
    <row r="74" spans="1:33" ht="15" customHeight="1" x14ac:dyDescent="0.25">
      <c r="A74" s="7"/>
      <c r="B74" s="7"/>
      <c r="C74" s="7"/>
      <c r="D74" s="7"/>
      <c r="E74" s="19"/>
      <c r="F74" s="127"/>
      <c r="G74" s="38"/>
      <c r="H74" s="41"/>
      <c r="I74" s="38"/>
      <c r="J74" s="41"/>
      <c r="K74" s="38"/>
      <c r="L74" s="41"/>
      <c r="M74" s="24"/>
      <c r="N74" s="61"/>
      <c r="O74" s="63"/>
      <c r="P74" s="21"/>
      <c r="Q74" s="24"/>
      <c r="R74" s="20"/>
      <c r="S74" s="24"/>
      <c r="T74" s="37"/>
      <c r="U74" s="37"/>
      <c r="V74" s="108"/>
      <c r="W74" s="21"/>
      <c r="X74" s="28"/>
      <c r="Y74" s="39"/>
      <c r="Z74" s="108"/>
      <c r="AA74" s="40"/>
    </row>
    <row r="75" spans="1:33" ht="15" customHeight="1" x14ac:dyDescent="0.25">
      <c r="A75" s="7"/>
      <c r="B75" s="7"/>
      <c r="C75" s="7"/>
      <c r="D75" s="7"/>
      <c r="E75" s="19"/>
      <c r="F75" s="127"/>
      <c r="G75" s="38"/>
      <c r="H75" s="41"/>
      <c r="I75" s="38"/>
      <c r="J75" s="41"/>
      <c r="K75" s="38"/>
      <c r="L75" s="41"/>
      <c r="M75" s="24"/>
      <c r="N75" s="61"/>
      <c r="O75" s="63"/>
      <c r="P75" s="21"/>
      <c r="Q75" s="24"/>
      <c r="R75" s="20"/>
      <c r="S75" s="24"/>
      <c r="T75" s="37"/>
      <c r="U75" s="37"/>
      <c r="V75" s="108"/>
      <c r="W75" s="21"/>
      <c r="X75" s="28"/>
      <c r="Y75" s="39"/>
      <c r="Z75" s="108"/>
      <c r="AA75" s="40"/>
    </row>
    <row r="76" spans="1:33" ht="15" customHeight="1" x14ac:dyDescent="0.25">
      <c r="A76" s="7"/>
      <c r="B76" s="7"/>
      <c r="C76" s="7"/>
      <c r="D76" s="7"/>
      <c r="E76" s="19"/>
      <c r="F76" s="127"/>
      <c r="G76" s="38"/>
      <c r="H76" s="41"/>
      <c r="I76" s="38"/>
      <c r="J76" s="41"/>
      <c r="K76" s="38"/>
      <c r="L76" s="41"/>
      <c r="M76" s="24"/>
      <c r="N76" s="61"/>
      <c r="O76" s="63"/>
      <c r="P76" s="21"/>
      <c r="Q76" s="24"/>
      <c r="R76" s="20"/>
      <c r="S76" s="24"/>
      <c r="T76" s="37"/>
      <c r="U76" s="37"/>
      <c r="V76" s="108"/>
      <c r="W76" s="21"/>
      <c r="X76" s="28"/>
      <c r="Y76" s="39"/>
      <c r="Z76" s="108"/>
      <c r="AA76" s="40"/>
    </row>
    <row r="77" spans="1:33" ht="15" customHeight="1" x14ac:dyDescent="0.25">
      <c r="A77" s="7"/>
      <c r="B77" s="7"/>
      <c r="C77" s="7"/>
      <c r="D77" s="7"/>
      <c r="E77" s="19"/>
      <c r="F77" s="127"/>
      <c r="G77" s="38"/>
      <c r="H77" s="41"/>
      <c r="I77" s="38"/>
      <c r="J77" s="41"/>
      <c r="K77" s="38"/>
      <c r="L77" s="41"/>
      <c r="M77" s="24"/>
      <c r="N77" s="61"/>
      <c r="O77" s="63"/>
      <c r="P77" s="21"/>
      <c r="Q77" s="24"/>
      <c r="R77" s="20"/>
      <c r="S77" s="24"/>
      <c r="T77" s="37"/>
      <c r="U77" s="37"/>
      <c r="V77" s="108"/>
      <c r="W77" s="21"/>
      <c r="X77" s="28"/>
      <c r="Y77" s="39"/>
      <c r="Z77" s="108"/>
      <c r="AA77" s="40"/>
    </row>
    <row r="78" spans="1:33" ht="15" customHeight="1" x14ac:dyDescent="0.25">
      <c r="A78" s="7"/>
      <c r="B78" s="7"/>
      <c r="C78" s="7"/>
      <c r="D78" s="7"/>
      <c r="E78" s="19"/>
      <c r="F78" s="127"/>
      <c r="G78" s="38"/>
      <c r="H78" s="41"/>
      <c r="I78" s="38"/>
      <c r="J78" s="41"/>
      <c r="K78" s="38"/>
      <c r="L78" s="41"/>
      <c r="M78" s="24"/>
      <c r="N78" s="61"/>
      <c r="O78" s="63"/>
      <c r="P78" s="21"/>
      <c r="Q78" s="24"/>
      <c r="R78" s="20"/>
      <c r="S78" s="24"/>
      <c r="T78" s="37"/>
      <c r="U78" s="37"/>
      <c r="V78" s="108"/>
      <c r="W78" s="21"/>
      <c r="X78" s="28"/>
      <c r="Y78" s="39"/>
      <c r="Z78" s="108"/>
      <c r="AA78" s="40"/>
    </row>
    <row r="79" spans="1:33" ht="15" customHeight="1" x14ac:dyDescent="0.25">
      <c r="A79" s="7"/>
      <c r="B79" s="7"/>
      <c r="C79" s="7"/>
      <c r="D79" s="7"/>
      <c r="E79" s="19"/>
      <c r="F79" s="127"/>
      <c r="G79" s="38"/>
      <c r="H79" s="41"/>
      <c r="I79" s="38"/>
      <c r="J79" s="41"/>
      <c r="K79" s="38"/>
      <c r="L79" s="41"/>
      <c r="M79" s="24"/>
      <c r="N79" s="61"/>
      <c r="O79" s="63"/>
      <c r="P79" s="21"/>
      <c r="Q79" s="24"/>
      <c r="R79" s="20"/>
      <c r="S79" s="24"/>
      <c r="T79" s="37"/>
      <c r="U79" s="37"/>
      <c r="V79" s="108"/>
      <c r="W79" s="21"/>
      <c r="X79" s="28"/>
      <c r="Y79" s="39"/>
      <c r="Z79" s="108"/>
      <c r="AA79" s="40"/>
    </row>
    <row r="80" spans="1:33" ht="15" customHeight="1" x14ac:dyDescent="0.25">
      <c r="A80" s="7"/>
      <c r="B80" s="7"/>
      <c r="C80" s="7"/>
      <c r="D80" s="7"/>
      <c r="E80" s="19"/>
      <c r="F80" s="127"/>
      <c r="G80" s="38"/>
      <c r="H80" s="41"/>
      <c r="I80" s="38"/>
      <c r="J80" s="41"/>
      <c r="K80" s="38"/>
      <c r="L80" s="41"/>
      <c r="M80" s="24"/>
      <c r="N80" s="61"/>
      <c r="O80" s="63"/>
      <c r="P80" s="21"/>
      <c r="Q80" s="24"/>
      <c r="R80" s="20"/>
      <c r="S80" s="24"/>
      <c r="T80" s="37"/>
      <c r="U80" s="37"/>
      <c r="V80" s="108"/>
      <c r="W80" s="21"/>
      <c r="X80" s="28"/>
      <c r="Y80" s="39"/>
      <c r="Z80" s="108"/>
      <c r="AA80" s="40"/>
    </row>
    <row r="81" spans="1:33" ht="15" customHeight="1" x14ac:dyDescent="0.25">
      <c r="A81" s="42"/>
      <c r="B81" s="42"/>
      <c r="C81" s="42"/>
      <c r="D81" s="42"/>
      <c r="E81" s="43"/>
      <c r="F81" s="127"/>
      <c r="G81" s="38"/>
      <c r="H81" s="41"/>
      <c r="I81" s="38"/>
      <c r="J81" s="41"/>
      <c r="K81" s="38"/>
      <c r="L81" s="41"/>
      <c r="M81" s="24"/>
      <c r="N81" s="61"/>
      <c r="O81" s="62"/>
      <c r="P81" s="20"/>
      <c r="Q81" s="24"/>
      <c r="R81" s="20"/>
      <c r="S81" s="24"/>
      <c r="T81" s="37"/>
      <c r="U81" s="37"/>
      <c r="V81" s="108"/>
      <c r="W81" s="21"/>
      <c r="X81" s="24"/>
      <c r="Y81" s="22"/>
      <c r="Z81" s="108"/>
      <c r="AA81" s="23"/>
      <c r="AB81" s="10"/>
      <c r="AC81" s="10"/>
      <c r="AD81" s="10"/>
      <c r="AE81" s="10"/>
      <c r="AF81" s="10"/>
      <c r="AG81" s="10"/>
    </row>
    <row r="82" spans="1:33" ht="15" customHeight="1" x14ac:dyDescent="0.25">
      <c r="A82" s="44"/>
      <c r="B82" s="44"/>
      <c r="C82" s="44"/>
      <c r="D82" s="44"/>
      <c r="E82" s="45"/>
      <c r="F82" s="127"/>
      <c r="G82" s="38"/>
      <c r="H82" s="41"/>
      <c r="I82" s="38"/>
      <c r="J82" s="41"/>
      <c r="K82" s="38"/>
      <c r="L82" s="41"/>
      <c r="M82" s="24"/>
      <c r="N82" s="61"/>
      <c r="O82" s="61"/>
      <c r="P82" s="20"/>
      <c r="Q82" s="24"/>
      <c r="R82" s="20"/>
      <c r="S82" s="24"/>
      <c r="T82" s="37"/>
      <c r="U82" s="37"/>
      <c r="V82" s="108"/>
      <c r="W82" s="21"/>
      <c r="X82" s="24"/>
      <c r="Y82" s="22"/>
      <c r="Z82" s="117"/>
      <c r="AA82" s="23"/>
      <c r="AB82" s="16"/>
      <c r="AC82" s="10"/>
      <c r="AD82" s="14"/>
      <c r="AE82" s="10"/>
      <c r="AF82" s="10"/>
      <c r="AG82" s="14"/>
    </row>
    <row r="83" spans="1:33" ht="15" customHeight="1" x14ac:dyDescent="0.25">
      <c r="A83" s="7"/>
      <c r="B83" s="7"/>
      <c r="C83" s="7"/>
      <c r="D83" s="7"/>
      <c r="E83" s="19"/>
      <c r="F83" s="127"/>
      <c r="G83" s="38"/>
      <c r="H83" s="41"/>
      <c r="I83" s="38"/>
      <c r="J83" s="41"/>
      <c r="K83" s="38"/>
      <c r="L83" s="41"/>
      <c r="M83" s="24"/>
      <c r="N83" s="61"/>
      <c r="O83" s="63"/>
      <c r="P83" s="21"/>
      <c r="Q83" s="24"/>
      <c r="R83" s="20"/>
      <c r="S83" s="24"/>
      <c r="T83" s="37"/>
      <c r="U83" s="37"/>
      <c r="V83" s="108"/>
      <c r="W83" s="21"/>
      <c r="X83" s="28"/>
      <c r="Y83" s="39"/>
      <c r="Z83" s="108"/>
      <c r="AA83" s="40"/>
    </row>
    <row r="84" spans="1:33" ht="15" customHeight="1" x14ac:dyDescent="0.25">
      <c r="A84" s="7"/>
      <c r="B84" s="7"/>
      <c r="C84" s="7"/>
      <c r="D84" s="7"/>
      <c r="E84" s="19"/>
      <c r="F84" s="127"/>
      <c r="G84" s="38"/>
      <c r="H84" s="41"/>
      <c r="I84" s="38"/>
      <c r="J84" s="41"/>
      <c r="K84" s="38"/>
      <c r="L84" s="41"/>
      <c r="M84" s="24"/>
      <c r="N84" s="61"/>
      <c r="O84" s="63"/>
      <c r="P84" s="21"/>
      <c r="Q84" s="24"/>
      <c r="R84" s="20"/>
      <c r="S84" s="24"/>
      <c r="T84" s="37"/>
      <c r="U84" s="37"/>
      <c r="V84" s="108"/>
      <c r="W84" s="21"/>
      <c r="X84" s="28"/>
      <c r="Y84" s="39"/>
      <c r="Z84" s="108"/>
      <c r="AA84" s="40"/>
    </row>
    <row r="85" spans="1:33" ht="15" customHeight="1" x14ac:dyDescent="0.25">
      <c r="A85" s="7"/>
      <c r="B85" s="7"/>
      <c r="C85" s="7"/>
      <c r="D85" s="7"/>
      <c r="E85" s="19"/>
      <c r="F85" s="127"/>
      <c r="G85" s="38"/>
      <c r="H85" s="41"/>
      <c r="I85" s="38"/>
      <c r="J85" s="41"/>
      <c r="K85" s="38"/>
      <c r="L85" s="41"/>
      <c r="M85" s="24"/>
      <c r="N85" s="61"/>
      <c r="O85" s="63"/>
      <c r="P85" s="21"/>
      <c r="Q85" s="24"/>
      <c r="R85" s="20"/>
      <c r="S85" s="24"/>
      <c r="T85" s="37"/>
      <c r="U85" s="37"/>
      <c r="V85" s="108"/>
      <c r="W85" s="21"/>
      <c r="X85" s="28"/>
      <c r="Y85" s="39"/>
      <c r="Z85" s="108"/>
      <c r="AA85" s="40"/>
    </row>
    <row r="86" spans="1:33" ht="15" customHeight="1" x14ac:dyDescent="0.25">
      <c r="A86" s="7"/>
      <c r="B86" s="7"/>
      <c r="C86" s="7"/>
      <c r="D86" s="7"/>
      <c r="E86" s="19"/>
      <c r="F86" s="127"/>
      <c r="G86" s="38"/>
      <c r="H86" s="41"/>
      <c r="I86" s="38"/>
      <c r="J86" s="41"/>
      <c r="K86" s="38"/>
      <c r="L86" s="41"/>
      <c r="M86" s="24"/>
      <c r="N86" s="61"/>
      <c r="O86" s="63"/>
      <c r="P86" s="21"/>
      <c r="Q86" s="24"/>
      <c r="R86" s="20"/>
      <c r="S86" s="24"/>
      <c r="T86" s="37"/>
      <c r="U86" s="37"/>
      <c r="V86" s="108"/>
      <c r="W86" s="21"/>
      <c r="X86" s="28"/>
      <c r="Y86" s="39"/>
      <c r="Z86" s="108"/>
      <c r="AA86" s="40"/>
    </row>
    <row r="87" spans="1:33" ht="15" customHeight="1" x14ac:dyDescent="0.25">
      <c r="A87" s="7"/>
      <c r="B87" s="7"/>
      <c r="C87" s="7"/>
      <c r="D87" s="7"/>
      <c r="E87" s="19"/>
      <c r="F87" s="127"/>
      <c r="G87" s="38"/>
      <c r="H87" s="41"/>
      <c r="I87" s="38"/>
      <c r="J87" s="41"/>
      <c r="K87" s="38"/>
      <c r="L87" s="41"/>
      <c r="M87" s="24"/>
      <c r="N87" s="61"/>
      <c r="O87" s="63"/>
      <c r="P87" s="21"/>
      <c r="Q87" s="24"/>
      <c r="R87" s="20"/>
      <c r="S87" s="24"/>
      <c r="T87" s="37"/>
      <c r="U87" s="37"/>
      <c r="V87" s="108"/>
      <c r="W87" s="21"/>
      <c r="X87" s="28"/>
      <c r="Y87" s="39"/>
      <c r="Z87" s="108"/>
      <c r="AA87" s="40"/>
    </row>
    <row r="88" spans="1:33" ht="15" customHeight="1" x14ac:dyDescent="0.25">
      <c r="A88" s="7"/>
      <c r="B88" s="7"/>
      <c r="C88" s="7"/>
      <c r="D88" s="7"/>
      <c r="E88" s="19"/>
      <c r="F88" s="127"/>
      <c r="G88" s="38"/>
      <c r="H88" s="41"/>
      <c r="I88" s="38"/>
      <c r="J88" s="41"/>
      <c r="K88" s="38"/>
      <c r="L88" s="41"/>
      <c r="M88" s="24"/>
      <c r="N88" s="61"/>
      <c r="O88" s="63"/>
      <c r="P88" s="21"/>
      <c r="Q88" s="24"/>
      <c r="R88" s="20"/>
      <c r="S88" s="24"/>
      <c r="T88" s="37"/>
      <c r="U88" s="37"/>
      <c r="V88" s="108"/>
      <c r="W88" s="21"/>
      <c r="X88" s="28"/>
      <c r="Y88" s="39"/>
      <c r="Z88" s="108"/>
      <c r="AA88" s="40"/>
    </row>
    <row r="89" spans="1:33" ht="15" customHeight="1" x14ac:dyDescent="0.25">
      <c r="F89" s="127"/>
      <c r="G89" s="38"/>
      <c r="H89" s="41"/>
      <c r="I89" s="38"/>
      <c r="J89" s="41"/>
      <c r="K89" s="38"/>
      <c r="L89" s="41"/>
      <c r="M89" s="24"/>
      <c r="N89" s="61"/>
      <c r="O89" s="63"/>
      <c r="P89" s="21"/>
      <c r="Q89" s="24"/>
      <c r="R89" s="20"/>
      <c r="S89" s="24"/>
      <c r="T89" s="37"/>
      <c r="U89" s="37"/>
      <c r="V89" s="108"/>
      <c r="W89" s="21"/>
      <c r="X89" s="28"/>
      <c r="Y89" s="39"/>
      <c r="Z89" s="108"/>
      <c r="AA89" s="40"/>
    </row>
    <row r="90" spans="1:33" ht="15" customHeight="1" x14ac:dyDescent="0.25">
      <c r="F90" s="127"/>
      <c r="G90" s="38"/>
      <c r="H90" s="41"/>
      <c r="I90" s="38"/>
      <c r="J90" s="41"/>
      <c r="K90" s="38"/>
      <c r="L90" s="41"/>
      <c r="M90" s="24"/>
      <c r="N90" s="61"/>
      <c r="O90" s="63"/>
      <c r="P90" s="21"/>
      <c r="Q90" s="24"/>
      <c r="R90" s="20"/>
      <c r="S90" s="24"/>
      <c r="T90" s="37"/>
      <c r="U90" s="37"/>
      <c r="V90" s="108"/>
      <c r="W90" s="21"/>
      <c r="X90" s="28"/>
      <c r="Y90" s="39"/>
      <c r="Z90" s="108"/>
      <c r="AA90" s="40"/>
    </row>
    <row r="91" spans="1:33" ht="15" customHeight="1" x14ac:dyDescent="0.25">
      <c r="F91" s="127"/>
      <c r="G91" s="38"/>
      <c r="H91" s="41"/>
      <c r="I91" s="38"/>
      <c r="J91" s="41"/>
      <c r="K91" s="38"/>
      <c r="L91" s="41"/>
      <c r="M91" s="24"/>
      <c r="N91" s="61"/>
      <c r="O91" s="63"/>
      <c r="P91" s="21"/>
      <c r="Q91" s="24"/>
      <c r="R91" s="20"/>
      <c r="S91" s="24"/>
      <c r="T91" s="37"/>
      <c r="U91" s="37"/>
      <c r="V91" s="108"/>
      <c r="W91" s="21"/>
      <c r="X91" s="28"/>
      <c r="Y91" s="39"/>
      <c r="Z91" s="108"/>
      <c r="AA91" s="40"/>
    </row>
    <row r="92" spans="1:33" ht="15" customHeight="1" x14ac:dyDescent="0.25">
      <c r="F92" s="127"/>
      <c r="G92" s="38"/>
      <c r="H92" s="41"/>
      <c r="I92" s="38"/>
      <c r="J92" s="41"/>
      <c r="K92" s="38"/>
      <c r="L92" s="41"/>
      <c r="M92" s="24"/>
      <c r="N92" s="61"/>
      <c r="O92" s="63"/>
      <c r="P92" s="21"/>
      <c r="Q92" s="24"/>
      <c r="R92" s="20"/>
      <c r="S92" s="24"/>
      <c r="T92" s="37"/>
      <c r="U92" s="37"/>
      <c r="V92" s="108"/>
      <c r="W92" s="21"/>
      <c r="X92" s="28"/>
      <c r="Y92" s="39"/>
      <c r="Z92" s="108"/>
      <c r="AA92" s="40"/>
    </row>
    <row r="93" spans="1:33" ht="15" customHeight="1" x14ac:dyDescent="0.25">
      <c r="F93" s="127"/>
      <c r="G93" s="38"/>
      <c r="H93" s="41"/>
      <c r="I93" s="38"/>
      <c r="J93" s="41"/>
      <c r="K93" s="38"/>
      <c r="L93" s="41"/>
      <c r="M93" s="24"/>
      <c r="N93" s="61"/>
      <c r="O93" s="63"/>
      <c r="P93" s="21"/>
      <c r="Q93" s="24"/>
      <c r="R93" s="20"/>
      <c r="S93" s="24"/>
      <c r="T93" s="37"/>
      <c r="U93" s="37"/>
      <c r="V93" s="108"/>
      <c r="W93" s="21"/>
      <c r="X93" s="28"/>
      <c r="Y93" s="39"/>
      <c r="Z93" s="108"/>
      <c r="AA93" s="40"/>
    </row>
    <row r="94" spans="1:33" ht="15" customHeight="1" x14ac:dyDescent="0.25">
      <c r="F94" s="127"/>
      <c r="G94" s="38"/>
      <c r="H94" s="41"/>
      <c r="I94" s="38"/>
      <c r="J94" s="41"/>
      <c r="K94" s="38"/>
      <c r="L94" s="41"/>
      <c r="M94" s="24"/>
      <c r="N94" s="61"/>
      <c r="O94" s="63"/>
      <c r="P94" s="21"/>
      <c r="Q94" s="24"/>
      <c r="R94" s="20"/>
      <c r="S94" s="24"/>
      <c r="T94" s="37"/>
      <c r="U94" s="37"/>
      <c r="V94" s="108"/>
      <c r="W94" s="21"/>
      <c r="X94" s="28"/>
      <c r="Y94" s="39"/>
      <c r="Z94" s="108"/>
      <c r="AA94" s="40"/>
    </row>
    <row r="95" spans="1:33" ht="15" customHeight="1" x14ac:dyDescent="0.25">
      <c r="F95" s="127"/>
      <c r="G95" s="38"/>
      <c r="H95" s="41"/>
      <c r="I95" s="38"/>
      <c r="J95" s="41"/>
      <c r="K95" s="38"/>
      <c r="L95" s="41"/>
      <c r="M95" s="24"/>
      <c r="N95" s="61"/>
      <c r="O95" s="63"/>
      <c r="P95" s="21"/>
      <c r="Q95" s="24"/>
      <c r="R95" s="20"/>
      <c r="S95" s="24"/>
      <c r="T95" s="37"/>
      <c r="U95" s="37"/>
      <c r="V95" s="108"/>
      <c r="W95" s="21"/>
      <c r="X95" s="28"/>
      <c r="Y95" s="39"/>
      <c r="Z95" s="108"/>
      <c r="AA95" s="40"/>
    </row>
    <row r="96" spans="1:33" ht="15" customHeight="1" x14ac:dyDescent="0.25">
      <c r="F96" s="127"/>
      <c r="G96" s="24"/>
      <c r="H96" s="20"/>
      <c r="I96" s="24"/>
      <c r="J96" s="20"/>
      <c r="K96" s="24"/>
      <c r="L96" s="20"/>
      <c r="M96" s="24"/>
      <c r="N96" s="61"/>
      <c r="O96" s="63"/>
      <c r="P96" s="21"/>
      <c r="Q96" s="24"/>
      <c r="R96" s="20"/>
      <c r="S96" s="24"/>
      <c r="T96" s="37"/>
      <c r="U96" s="37"/>
      <c r="V96" s="108"/>
      <c r="W96" s="21"/>
      <c r="X96" s="28"/>
      <c r="Y96" s="39"/>
      <c r="Z96" s="108"/>
      <c r="AA96" s="40"/>
    </row>
    <row r="97" spans="6:27" ht="15" customHeight="1" x14ac:dyDescent="0.25">
      <c r="F97" s="127"/>
      <c r="G97" s="24"/>
      <c r="H97" s="20"/>
      <c r="I97" s="24"/>
      <c r="J97" s="20"/>
      <c r="K97" s="24"/>
      <c r="L97" s="20"/>
      <c r="M97" s="24"/>
      <c r="N97" s="61"/>
      <c r="O97" s="63"/>
      <c r="P97" s="21"/>
      <c r="Q97" s="24"/>
      <c r="R97" s="20"/>
      <c r="S97" s="24"/>
      <c r="T97" s="37"/>
      <c r="U97" s="37"/>
      <c r="V97" s="108"/>
      <c r="W97" s="21"/>
      <c r="X97" s="28"/>
      <c r="Y97" s="39"/>
      <c r="Z97" s="108"/>
      <c r="AA97" s="40"/>
    </row>
    <row r="98" spans="6:27" ht="15" customHeight="1" x14ac:dyDescent="0.25"/>
    <row r="99" spans="6:27" ht="15" customHeight="1" x14ac:dyDescent="0.25"/>
    <row r="100" spans="6:27" ht="15" customHeight="1" x14ac:dyDescent="0.25"/>
    <row r="101" spans="6:27" ht="15" customHeight="1" x14ac:dyDescent="0.25"/>
    <row r="102" spans="6:27" ht="15" customHeight="1" x14ac:dyDescent="0.25"/>
    <row r="103" spans="6:27" ht="15" customHeight="1" x14ac:dyDescent="0.25"/>
    <row r="104" spans="6:27" ht="15" customHeight="1" x14ac:dyDescent="0.25"/>
    <row r="105" spans="6:27" ht="15" customHeight="1" x14ac:dyDescent="0.25"/>
    <row r="106" spans="6:27" ht="15" customHeight="1" x14ac:dyDescent="0.25"/>
    <row r="107" spans="6:27" ht="15" customHeight="1" x14ac:dyDescent="0.25"/>
    <row r="108" spans="6:27" ht="15" customHeight="1" x14ac:dyDescent="0.25"/>
    <row r="109" spans="6:27" ht="15" customHeight="1" x14ac:dyDescent="0.25"/>
    <row r="110" spans="6:27" ht="15" customHeight="1" x14ac:dyDescent="0.25"/>
    <row r="111" spans="6:27" ht="15" customHeight="1" x14ac:dyDescent="0.25"/>
    <row r="112" spans="6:27" ht="15" customHeight="1" x14ac:dyDescent="0.25"/>
    <row r="113" ht="15" customHeight="1" x14ac:dyDescent="0.25"/>
    <row r="114" ht="15" customHeight="1" x14ac:dyDescent="0.25"/>
    <row r="115" ht="15" customHeight="1" x14ac:dyDescent="0.25"/>
  </sheetData>
  <sortState xmlns:xlrd2="http://schemas.microsoft.com/office/spreadsheetml/2017/richdata2" ref="A10:AG106">
    <sortCondition descending="1" ref="V10:V106"/>
  </sortState>
  <mergeCells count="16">
    <mergeCell ref="R6:S6"/>
    <mergeCell ref="R7:S7"/>
    <mergeCell ref="AA6:AA7"/>
    <mergeCell ref="W7:X7"/>
    <mergeCell ref="W6:X6"/>
    <mergeCell ref="A1:C1"/>
    <mergeCell ref="P6:Q6"/>
    <mergeCell ref="J6:K6"/>
    <mergeCell ref="J7:K7"/>
    <mergeCell ref="F6:G6"/>
    <mergeCell ref="F7:G7"/>
    <mergeCell ref="H6:I6"/>
    <mergeCell ref="H7:I7"/>
    <mergeCell ref="P7:Q7"/>
    <mergeCell ref="L6:M6"/>
    <mergeCell ref="L7:M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B6CF5D4ADB2374D8CFD712A093F7F7C" ma:contentTypeVersion="18" ma:contentTypeDescription="Een nieuw document maken." ma:contentTypeScope="" ma:versionID="1840d19e1baeeacd2de4161bcefd97f2">
  <xsd:schema xmlns:xsd="http://www.w3.org/2001/XMLSchema" xmlns:xs="http://www.w3.org/2001/XMLSchema" xmlns:p="http://schemas.microsoft.com/office/2006/metadata/properties" xmlns:ns2="8cd9e064-d207-4e9b-8e84-e229c0b8f9ca" xmlns:ns3="c434dffa-8051-4b72-a9e9-22f564f9b47c" targetNamespace="http://schemas.microsoft.com/office/2006/metadata/properties" ma:root="true" ma:fieldsID="cc7e7f46e935527d4b5e8edd37161d10" ns2:_="" ns3:_="">
    <xsd:import namespace="8cd9e064-d207-4e9b-8e84-e229c0b8f9ca"/>
    <xsd:import namespace="c434dffa-8051-4b72-a9e9-22f564f9b47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d9e064-d207-4e9b-8e84-e229c0b8f9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Afbeeldingtags" ma:readOnly="false" ma:fieldId="{5cf76f15-5ced-4ddc-b409-7134ff3c332f}" ma:taxonomyMulti="true" ma:sspId="770f14b4-b581-444e-8554-1183ee85ada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34dffa-8051-4b72-a9e9-22f564f9b47c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240358f8-aaa7-4670-84e0-d661d1b5b74c}" ma:internalName="TaxCatchAll" ma:showField="CatchAllData" ma:web="c434dffa-8051-4b72-a9e9-22f564f9b47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434dffa-8051-4b72-a9e9-22f564f9b47c" xsi:nil="true"/>
    <lcf76f155ced4ddcb4097134ff3c332f xmlns="8cd9e064-d207-4e9b-8e84-e229c0b8f9ca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6CE3414-E9B3-4531-96B8-8F828357E0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cd9e064-d207-4e9b-8e84-e229c0b8f9ca"/>
    <ds:schemaRef ds:uri="c434dffa-8051-4b72-a9e9-22f564f9b47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541EBF9-C91D-45FA-B154-F270B3C51060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c434dffa-8051-4b72-a9e9-22f564f9b47c"/>
    <ds:schemaRef ds:uri="8cd9e064-d207-4e9b-8e84-e229c0b8f9ca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4819054-9D1B-49C4-806C-5F45752760C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Inge Vandael</dc:creator>
  <cp:lastModifiedBy>Regine Laeremans</cp:lastModifiedBy>
  <dcterms:created xsi:type="dcterms:W3CDTF">2017-04-27T07:56:24Z</dcterms:created>
  <dcterms:modified xsi:type="dcterms:W3CDTF">2024-11-14T13:24:59Z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0x010100CB6CF5D4ADB2374D8CFD712A093F7F7C</vt:lpwstr>
  </property>
  <property fmtid="{D5CDD505-2E9C-101B-9397-08002B2CF9AE}" pid="3" name="MediaServiceImageTags">
    <vt:lpwstr/>
  </property>
</Properties>
</file>